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D4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J4" i="1"/>
  <c r="I4" i="1"/>
  <c r="H4" i="1"/>
  <c r="G4" i="1"/>
  <c r="F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5" i="1"/>
</calcChain>
</file>

<file path=xl/sharedStrings.xml><?xml version="1.0" encoding="utf-8"?>
<sst xmlns="http://schemas.openxmlformats.org/spreadsheetml/2006/main" count="17" uniqueCount="17">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</sst>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4;&#1073;&#1083;&#1072;&#1082;&#1086;%20mail\&#1055;&#1080;&#1090;&#1072;&#1085;&#1080;&#1077;\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D3">
            <v>74.650000000000006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D4">
            <v>350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D5">
            <v>105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в/с пшеничный</v>
          </cell>
          <cell r="D6">
            <v>41.66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в/с ржаной</v>
          </cell>
          <cell r="D7">
            <v>39.659999999999997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D8">
            <v>281.2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D9">
            <v>83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D10">
            <v>50.55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D11">
            <v>95.9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D12">
            <v>32.9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D13">
            <v>412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раст. маслом</v>
          </cell>
          <cell r="D14">
            <v>150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D15">
            <v>5.9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D16">
            <v>174.3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D17">
            <v>91.4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молоке</v>
          </cell>
          <cell r="D18">
            <v>53.9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D19">
            <v>495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D20">
            <v>28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D21">
            <v>100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D22">
            <v>105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D23">
            <v>300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D24">
            <v>323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D25">
            <v>50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D26">
            <v>208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D31">
            <v>313.8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D32">
            <v>547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D33">
            <v>200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D34">
            <v>25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кобачковая</v>
          </cell>
          <cell r="D35">
            <v>116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D36">
            <v>550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D37">
            <v>30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D38">
            <v>350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D39">
            <v>120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D40">
            <v>160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D41">
            <v>105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D42">
            <v>180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D43">
            <v>145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D44">
            <v>128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D45">
            <v>80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D46">
            <v>330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D47">
            <v>35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D48">
            <v>350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D49">
            <v>61.8</v>
          </cell>
          <cell r="E49">
            <v>112.9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D50">
            <v>217.8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D51">
            <v>25.15</v>
          </cell>
          <cell r="E51">
            <v>18.8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раст.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раст.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Normal="100" workbookViewId="0">
      <selection activeCell="E10" sqref="E10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5" t="s">
        <v>11</v>
      </c>
      <c r="C1" s="15"/>
      <c r="D1" s="15"/>
      <c r="E1" s="1"/>
      <c r="F1" s="3" t="s">
        <v>12</v>
      </c>
      <c r="G1" s="1"/>
      <c r="H1" s="3" t="s">
        <v>1</v>
      </c>
      <c r="I1" s="11">
        <v>44824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6" t="s">
        <v>10</v>
      </c>
      <c r="B4" s="6" t="str">
        <f>IF($C4&lt;&gt;"",INDEX([1]Лист1!A$3:A$999,MATCH($C4,[1]Лист1!$B$3:$B$999,0)),"")</f>
        <v>Горячее блюдо</v>
      </c>
      <c r="C4" s="12">
        <v>47</v>
      </c>
      <c r="D4" s="7" t="str">
        <f>IF($C4&lt;&gt;"",INDEX([1]Лист1!C$3:C$999,MATCH($C4,[1]Лист1!$B$3:$B$999,0)),"")</f>
        <v>Гречка рассыпчатая</v>
      </c>
      <c r="E4" s="12">
        <v>200</v>
      </c>
      <c r="F4" s="9">
        <f>IF($C4&lt;&gt;"",INDEX([1]Лист1!D$3:D$999,MATCH($C4,[1]Лист1!$B$3:$B$999,0))/1000*$E4,"")</f>
        <v>12.36</v>
      </c>
      <c r="G4" s="10">
        <f>IF($C4&lt;&gt;"",INDEX([1]Лист1!E$3:E$999,MATCH($C4,[1]Лист1!$B$3:$B$999,0))/100*$E4,"")</f>
        <v>225.8</v>
      </c>
      <c r="H4" s="9">
        <f>IF($C4&lt;&gt;"",INDEX([1]Лист1!F$3:F$999,MATCH($C4,[1]Лист1!$B$3:$B$999,0))/100*$E4,"")</f>
        <v>7.2000000000000011</v>
      </c>
      <c r="I4" s="9">
        <f>IF($C4&lt;&gt;"",INDEX([1]Лист1!G$3:G$999,MATCH($C4,[1]Лист1!$B$3:$B$999,0))/100*$E4,"")</f>
        <v>7.0000000000000009</v>
      </c>
      <c r="J4" s="9">
        <f>IF($C4&lt;&gt;"",INDEX([1]Лист1!H$3:H$999,MATCH($C4,[1]Лист1!$B$3:$B$999,0))/100*$E4,"")</f>
        <v>35.799999999999997</v>
      </c>
    </row>
    <row r="5" spans="1:10" x14ac:dyDescent="0.25">
      <c r="A5" s="16"/>
      <c r="B5" s="6" t="str">
        <f>IF($C5&lt;&gt;"",INDEX([1]Лист1!A$3:A$999,MATCH($C5,[1]Лист1!$B$3:$B$999,0)),"")</f>
        <v>Горячее блюдо</v>
      </c>
      <c r="C5" s="12">
        <v>36</v>
      </c>
      <c r="D5" s="7" t="str">
        <f>IF($C5&lt;&gt;"",INDEX([1]Лист1!C$3:C$999,MATCH($C5,[1]Лист1!$B$3:$B$999,0)),"")</f>
        <v>Сосиска отварная</v>
      </c>
      <c r="E5" s="12">
        <v>70</v>
      </c>
      <c r="F5" s="9">
        <f>IF($C5&lt;&gt;"",INDEX([1]Лист1!D$3:D$999,MATCH($C5,[1]Лист1!$B$3:$B$999,0))/1000*$E5,"")</f>
        <v>24.5</v>
      </c>
      <c r="G5" s="10">
        <f>IF($C5&lt;&gt;"",INDEX([1]Лист1!E$3:E$999,MATCH($C5,[1]Лист1!$B$3:$B$999,0))/100*$E5,"")</f>
        <v>0</v>
      </c>
      <c r="H5" s="9">
        <f>IF($C5&lt;&gt;"",INDEX([1]Лист1!F$3:F$999,MATCH($C5,[1]Лист1!$B$3:$B$999,0))/100*$E5,"")</f>
        <v>0</v>
      </c>
      <c r="I5" s="9">
        <f>IF($C5&lt;&gt;"",INDEX([1]Лист1!G$3:G$999,MATCH($C5,[1]Лист1!$B$3:$B$999,0))/100*$E5,"")</f>
        <v>0</v>
      </c>
      <c r="J5" s="9">
        <f>IF($C5&lt;&gt;"",INDEX([1]Лист1!H$3:H$999,MATCH($C5,[1]Лист1!$B$3:$B$999,0))/100*$E5,"")</f>
        <v>0</v>
      </c>
    </row>
    <row r="6" spans="1:10" x14ac:dyDescent="0.25">
      <c r="A6" s="16"/>
      <c r="B6" s="6" t="str">
        <f>IF($C6&lt;&gt;"",INDEX([1]Лист1!A$3:A$999,MATCH($C6,[1]Лист1!$B$3:$B$999,0)),"")</f>
        <v>Соус</v>
      </c>
      <c r="C6" s="12">
        <v>7</v>
      </c>
      <c r="D6" s="7" t="str">
        <f>IF($C6&lt;&gt;"",INDEX([1]Лист1!C$3:C$999,MATCH($C6,[1]Лист1!$B$3:$B$999,0)),"")</f>
        <v>Соус сметанный с томатом</v>
      </c>
      <c r="E6" s="12">
        <v>50</v>
      </c>
      <c r="F6" s="9">
        <f>IF($C6&lt;&gt;"",INDEX([1]Лист1!D$3:D$999,MATCH($C6,[1]Лист1!$B$3:$B$999,0))/1000*$E6,"")</f>
        <v>4.1500000000000004</v>
      </c>
      <c r="G6" s="10">
        <f>IF($C6&lt;&gt;"",INDEX([1]Лист1!E$3:E$999,MATCH($C6,[1]Лист1!$B$3:$B$999,0))/100*$E6,"")</f>
        <v>44.5</v>
      </c>
      <c r="H6" s="9">
        <f>IF($C6&lt;&gt;"",INDEX([1]Лист1!F$3:F$999,MATCH($C6,[1]Лист1!$B$3:$B$999,0))/100*$E6,"")</f>
        <v>0.63500000000000001</v>
      </c>
      <c r="I6" s="9">
        <f>IF($C6&lt;&gt;"",INDEX([1]Лист1!G$3:G$999,MATCH($C6,[1]Лист1!$B$3:$B$999,0))/100*$E6,"")</f>
        <v>3.5249999999999995</v>
      </c>
      <c r="J6" s="9">
        <f>IF($C6&lt;&gt;"",INDEX([1]Лист1!H$3:H$999,MATCH($C6,[1]Лист1!$B$3:$B$999,0))/100*$E6,"")</f>
        <v>2.75</v>
      </c>
    </row>
    <row r="7" spans="1:10" x14ac:dyDescent="0.25">
      <c r="A7" s="16"/>
      <c r="B7" s="6" t="str">
        <f>IF($C7&lt;&gt;"",INDEX([1]Лист1!A$3:A$999,MATCH($C7,[1]Лист1!$B$3:$B$999,0)),"")</f>
        <v>Горячее блюдо</v>
      </c>
      <c r="C7" s="12">
        <v>53</v>
      </c>
      <c r="D7" s="7" t="str">
        <f>IF($C7&lt;&gt;"",INDEX([1]Лист1!C$3:C$999,MATCH($C7,[1]Лист1!$B$3:$B$999,0)),"")</f>
        <v>Кисель из сока с сахаром</v>
      </c>
      <c r="E7" s="12">
        <v>200</v>
      </c>
      <c r="F7" s="9">
        <f>IF($C7&lt;&gt;"",INDEX([1]Лист1!D$3:D$999,MATCH($C7,[1]Лист1!$B$3:$B$999,0))/1000*$E7,"")</f>
        <v>0</v>
      </c>
      <c r="G7" s="10">
        <f>IF($C7&lt;&gt;"",INDEX([1]Лист1!E$3:E$999,MATCH($C7,[1]Лист1!$B$3:$B$999,0))/100*$E7,"")</f>
        <v>120</v>
      </c>
      <c r="H7" s="9">
        <f>IF($C7&lt;&gt;"",INDEX([1]Лист1!F$3:F$999,MATCH($C7,[1]Лист1!$B$3:$B$999,0))/100*$E7,"")</f>
        <v>0</v>
      </c>
      <c r="I7" s="9">
        <f>IF($C7&lt;&gt;"",INDEX([1]Лист1!G$3:G$999,MATCH($C7,[1]Лист1!$B$3:$B$999,0))/100*$E7,"")</f>
        <v>0</v>
      </c>
      <c r="J7" s="9">
        <f>IF($C7&lt;&gt;"",INDEX([1]Лист1!H$3:H$999,MATCH($C7,[1]Лист1!$B$3:$B$999,0))/100*$E7,"")</f>
        <v>32</v>
      </c>
    </row>
    <row r="8" spans="1:10" x14ac:dyDescent="0.25">
      <c r="A8" s="16"/>
      <c r="B8" s="6" t="str">
        <f>IF($C8&lt;&gt;"",INDEX([1]Лист1!A$3:A$999,MATCH($C8,[1]Лист1!$B$3:$B$999,0)),"")</f>
        <v>Мучное</v>
      </c>
      <c r="C8" s="12">
        <v>5</v>
      </c>
      <c r="D8" s="7" t="str">
        <f>IF($C8&lt;&gt;"",INDEX([1]Лист1!C$3:C$999,MATCH($C8,[1]Лист1!$B$3:$B$999,0)),"")</f>
        <v>Хлеб в/с ржаной</v>
      </c>
      <c r="E8" s="12">
        <v>120</v>
      </c>
      <c r="F8" s="9">
        <f>IF($C8&lt;&gt;"",INDEX([1]Лист1!D$3:D$999,MATCH($C8,[1]Лист1!$B$3:$B$999,0))/1000*$E8,"")</f>
        <v>4.759199999999999</v>
      </c>
      <c r="G8" s="10">
        <f>IF($C8&lt;&gt;"",INDEX([1]Лист1!E$3:E$999,MATCH($C8,[1]Лист1!$B$3:$B$999,0))/100*$E8,"")</f>
        <v>310.79999999999995</v>
      </c>
      <c r="H8" s="9">
        <f>IF($C8&lt;&gt;"",INDEX([1]Лист1!F$3:F$999,MATCH($C8,[1]Лист1!$B$3:$B$999,0))/100*$E8,"")</f>
        <v>10.200000000000001</v>
      </c>
      <c r="I8" s="9">
        <f>IF($C8&lt;&gt;"",INDEX([1]Лист1!G$3:G$999,MATCH($C8,[1]Лист1!$B$3:$B$999,0))/100*$E8,"")</f>
        <v>3.96</v>
      </c>
      <c r="J8" s="9">
        <f>IF($C8&lt;&gt;"",INDEX([1]Лист1!H$3:H$999,MATCH($C8,[1]Лист1!$B$3:$B$999,0))/100*$E8,"")</f>
        <v>51</v>
      </c>
    </row>
    <row r="9" spans="1:10" x14ac:dyDescent="0.25">
      <c r="A9" s="17"/>
      <c r="B9" s="6" t="str">
        <f>IF($C9&lt;&gt;"",INDEX([1]Лист1!A$3:A$999,MATCH($C9,[1]Лист1!$B$3:$B$999,0)),"")</f>
        <v>Холодное блюдо</v>
      </c>
      <c r="C9" s="13">
        <v>56</v>
      </c>
      <c r="D9" s="7" t="str">
        <f>IF($C9&lt;&gt;"",INDEX([1]Лист1!C$3:C$999,MATCH($C9,[1]Лист1!$B$3:$B$999,0)),"")</f>
        <v>Салат "Витаминный" с раст. маслом</v>
      </c>
      <c r="E9" s="13">
        <v>60</v>
      </c>
      <c r="F9" s="9">
        <f>IF($C9&lt;&gt;"",INDEX([1]Лист1!D$3:D$999,MATCH($C9,[1]Лист1!$B$3:$B$999,0))/1000*$E9,"")</f>
        <v>0</v>
      </c>
      <c r="G9" s="10">
        <f>IF($C9&lt;&gt;"",INDEX([1]Лист1!E$3:E$999,MATCH($C9,[1]Лист1!$B$3:$B$999,0))/100*$E9,"")</f>
        <v>118.8</v>
      </c>
      <c r="H9" s="9">
        <f>IF($C9&lt;&gt;"",INDEX([1]Лист1!F$3:F$999,MATCH($C9,[1]Лист1!$B$3:$B$999,0))/100*$E9,"")</f>
        <v>4.8</v>
      </c>
      <c r="I9" s="9">
        <f>IF($C9&lt;&gt;"",INDEX([1]Лист1!G$3:G$999,MATCH($C9,[1]Лист1!$B$3:$B$999,0))/100*$E9,"")</f>
        <v>4.08</v>
      </c>
      <c r="J9" s="9">
        <f>IF($C9&lt;&gt;"",INDEX([1]Лист1!H$3:H$999,MATCH($C9,[1]Лист1!$B$3:$B$999,0))/100*$E9,"")</f>
        <v>14.82</v>
      </c>
    </row>
    <row r="10" spans="1:10" x14ac:dyDescent="0.25">
      <c r="A10" s="17"/>
      <c r="B10" s="6" t="str">
        <f>IF($C10&lt;&gt;"",INDEX([1]Лист1!A$3:A$999,MATCH($C10,[1]Лист1!$B$3:$B$999,0)),"")</f>
        <v/>
      </c>
      <c r="C10" s="13"/>
      <c r="D10" s="7" t="str">
        <f>IF($C10&lt;&gt;"",INDEX([1]Лист1!C$3:C$999,MATCH($C10,[1]Лист1!$B$3:$B$999,0)),"")</f>
        <v/>
      </c>
      <c r="E10" s="13"/>
      <c r="F10" s="9" t="str">
        <f>IF($C10&lt;&gt;"",INDEX([1]Лист1!D$3:D$999,MATCH($C10,[1]Лист1!$B$3:$B$999,0))/1000*$E10,"")</f>
        <v/>
      </c>
      <c r="G10" s="10" t="str">
        <f>IF($C10&lt;&gt;"",INDEX([1]Лист1!E$3:E$999,MATCH($C10,[1]Лист1!$B$3:$B$999,0))/100*$E10,"")</f>
        <v/>
      </c>
      <c r="H10" s="9" t="str">
        <f>IF($C10&lt;&gt;"",INDEX([1]Лист1!F$3:F$999,MATCH($C10,[1]Лист1!$B$3:$B$999,0))/100*$E10,"")</f>
        <v/>
      </c>
      <c r="I10" s="9" t="str">
        <f>IF($C10&lt;&gt;"",INDEX([1]Лист1!G$3:G$999,MATCH($C10,[1]Лист1!$B$3:$B$999,0))/100*$E10,"")</f>
        <v/>
      </c>
      <c r="J10" s="9" t="str">
        <f>IF($C10&lt;&gt;"",INDEX([1]Лист1!H$3:H$999,MATCH($C10,[1]Лист1!$B$3:$B$999,0))/100*$E10,"")</f>
        <v/>
      </c>
    </row>
    <row r="11" spans="1:10" x14ac:dyDescent="0.25">
      <c r="A11" s="17"/>
      <c r="B11" s="6" t="str">
        <f>IF($C11&lt;&gt;"",INDEX([1]Лист1!A$3:A$999,MATCH($C11,[1]Лист1!$B$3:$B$999,0)),"")</f>
        <v/>
      </c>
      <c r="C11" s="13"/>
      <c r="D11" s="7" t="str">
        <f>IF($C11&lt;&gt;"",INDEX([1]Лист1!C$3:C$999,MATCH($C11,[1]Лист1!$B$3:$B$999,0)),"")</f>
        <v/>
      </c>
      <c r="E11" s="13"/>
      <c r="F11" s="9" t="str">
        <f>IF($C11&lt;&gt;"",INDEX([1]Лист1!D$3:D$999,MATCH($C11,[1]Лист1!$B$3:$B$999,0))/1000*$E11,"")</f>
        <v/>
      </c>
      <c r="G11" s="10" t="str">
        <f>IF($C11&lt;&gt;"",INDEX([1]Лист1!E$3:E$999,MATCH($C11,[1]Лист1!$B$3:$B$999,0))/100*$E11,"")</f>
        <v/>
      </c>
      <c r="H11" s="9" t="str">
        <f>IF($C11&lt;&gt;"",INDEX([1]Лист1!F$3:F$999,MATCH($C11,[1]Лист1!$B$3:$B$999,0))/100*$E11,"")</f>
        <v/>
      </c>
      <c r="I11" s="9" t="str">
        <f>IF($C11&lt;&gt;"",INDEX([1]Лист1!G$3:G$999,MATCH($C11,[1]Лист1!$B$3:$B$999,0))/100*$E11,"")</f>
        <v/>
      </c>
      <c r="J11" s="9" t="str">
        <f>IF($C11&lt;&gt;"",INDEX([1]Лист1!H$3:H$999,MATCH($C11,[1]Лист1!$B$3:$B$999,0))/100*$E11,"")</f>
        <v/>
      </c>
    </row>
    <row r="12" spans="1:10" x14ac:dyDescent="0.25">
      <c r="A12" s="14" t="s">
        <v>15</v>
      </c>
      <c r="B12" s="8"/>
      <c r="C12" s="4"/>
      <c r="D12" s="5"/>
      <c r="E12" s="4"/>
      <c r="F12" s="9" t="str">
        <f>IF($C12&lt;&gt;"",INDEX([1]Лист1!D$3:D$999,MATCH($C12,[1]Лист1!$B$3:$B$999,0))/1000*$E12,"")</f>
        <v/>
      </c>
      <c r="G12" s="10" t="str">
        <f>IF($C12&lt;&gt;"",INDEX([1]Лист1!E$3:E$999,MATCH($C12,[1]Лист1!$B$3:$B$999,0))/100*$E12,"")</f>
        <v/>
      </c>
      <c r="H12" s="9" t="str">
        <f>IF($C12&lt;&gt;"",INDEX([1]Лист1!F$3:F$999,MATCH($C12,[1]Лист1!$B$3:$B$999,0))/100*$E12,"")</f>
        <v/>
      </c>
      <c r="I12" s="9" t="str">
        <f>IF($C12&lt;&gt;"",INDEX([1]Лист1!G$3:G$999,MATCH($C12,[1]Лист1!$B$3:$B$999,0))/100*$E12,"")</f>
        <v/>
      </c>
      <c r="J12" s="9" t="str">
        <f>IF($C12&lt;&gt;"",INDEX([1]Лист1!H$3:H$999,MATCH($C12,[1]Лист1!$B$3:$B$999,0))/100*$E12,"")</f>
        <v/>
      </c>
    </row>
    <row r="13" spans="1:10" x14ac:dyDescent="0.25">
      <c r="A13" s="14"/>
      <c r="B13" s="8"/>
      <c r="C13" s="4"/>
      <c r="D13" s="5"/>
      <c r="E13" s="4"/>
      <c r="F13" s="9" t="str">
        <f>IF($C13&lt;&gt;"",INDEX([1]Лист1!D$3:D$999,MATCH($C13,[1]Лист1!$B$3:$B$999,0))/1000*$E13,"")</f>
        <v/>
      </c>
      <c r="G13" s="10" t="str">
        <f>IF($C13&lt;&gt;"",INDEX([1]Лист1!E$3:E$999,MATCH($C13,[1]Лист1!$B$3:$B$999,0))/100*$E13,"")</f>
        <v/>
      </c>
      <c r="H13" s="9" t="str">
        <f>IF($C13&lt;&gt;"",INDEX([1]Лист1!F$3:F$999,MATCH($C13,[1]Лист1!$B$3:$B$999,0))/100*$E13,"")</f>
        <v/>
      </c>
      <c r="I13" s="9" t="str">
        <f>IF($C13&lt;&gt;"",INDEX([1]Лист1!G$3:G$999,MATCH($C13,[1]Лист1!$B$3:$B$999,0))/100*$E13,"")</f>
        <v/>
      </c>
      <c r="J13" s="9" t="str">
        <f>IF($C13&lt;&gt;"",INDEX([1]Лист1!H$3:H$999,MATCH($C13,[1]Лист1!$B$3:$B$999,0))/100*$E13,"")</f>
        <v/>
      </c>
    </row>
    <row r="14" spans="1:10" x14ac:dyDescent="0.25">
      <c r="A14" s="14"/>
      <c r="B14" s="8"/>
      <c r="C14" s="4"/>
      <c r="D14" s="5"/>
      <c r="E14" s="4"/>
      <c r="F14" s="9" t="str">
        <f>IF($C14&lt;&gt;"",INDEX([1]Лист1!D$3:D$999,MATCH($C14,[1]Лист1!$B$3:$B$999,0))/1000*$E14,"")</f>
        <v/>
      </c>
      <c r="G14" s="10" t="str">
        <f>IF($C14&lt;&gt;"",INDEX([1]Лист1!E$3:E$999,MATCH($C14,[1]Лист1!$B$3:$B$999,0))/100*$E14,"")</f>
        <v/>
      </c>
      <c r="H14" s="9" t="str">
        <f>IF($C14&lt;&gt;"",INDEX([1]Лист1!F$3:F$999,MATCH($C14,[1]Лист1!$B$3:$B$999,0))/100*$E14,"")</f>
        <v/>
      </c>
      <c r="I14" s="9" t="str">
        <f>IF($C14&lt;&gt;"",INDEX([1]Лист1!G$3:G$999,MATCH($C14,[1]Лист1!$B$3:$B$999,0))/100*$E14,"")</f>
        <v/>
      </c>
      <c r="J14" s="9" t="str">
        <f>IF($C14&lt;&gt;"",INDEX([1]Лист1!H$3:H$999,MATCH($C14,[1]Лист1!$B$3:$B$999,0))/100*$E14,"")</f>
        <v/>
      </c>
    </row>
    <row r="15" spans="1:10" x14ac:dyDescent="0.25">
      <c r="A15" s="14"/>
      <c r="B15" s="8"/>
      <c r="C15" s="4"/>
      <c r="D15" s="5"/>
      <c r="E15" s="4"/>
      <c r="F15" s="9" t="str">
        <f>IF($C15&lt;&gt;"",INDEX([1]Лист1!D$3:D$999,MATCH($C15,[1]Лист1!$B$3:$B$999,0))/1000*$E15,"")</f>
        <v/>
      </c>
      <c r="G15" s="10" t="str">
        <f>IF($C15&lt;&gt;"",INDEX([1]Лист1!E$3:E$999,MATCH($C15,[1]Лист1!$B$3:$B$999,0))/100*$E15,"")</f>
        <v/>
      </c>
      <c r="H15" s="9" t="str">
        <f>IF($C15&lt;&gt;"",INDEX([1]Лист1!F$3:F$999,MATCH($C15,[1]Лист1!$B$3:$B$999,0))/100*$E15,"")</f>
        <v/>
      </c>
      <c r="I15" s="9" t="str">
        <f>IF($C15&lt;&gt;"",INDEX([1]Лист1!G$3:G$999,MATCH($C15,[1]Лист1!$B$3:$B$999,0))/100*$E15,"")</f>
        <v/>
      </c>
      <c r="J15" s="9" t="str">
        <f>IF($C15&lt;&gt;"",INDEX([1]Лист1!H$3:H$999,MATCH($C15,[1]Лист1!$B$3:$B$999,0))/100*$E15,"")</f>
        <v/>
      </c>
    </row>
    <row r="16" spans="1:10" x14ac:dyDescent="0.25">
      <c r="A16" s="14"/>
      <c r="B16" s="8"/>
      <c r="C16" s="4"/>
      <c r="D16" s="5"/>
      <c r="E16" s="4"/>
      <c r="F16" s="9" t="str">
        <f>IF($C16&lt;&gt;"",INDEX([1]Лист1!D$3:D$999,MATCH($C16,[1]Лист1!$B$3:$B$999,0))/1000*$E16,"")</f>
        <v/>
      </c>
      <c r="G16" s="10" t="str">
        <f>IF($C16&lt;&gt;"",INDEX([1]Лист1!E$3:E$999,MATCH($C16,[1]Лист1!$B$3:$B$999,0))/100*$E16,"")</f>
        <v/>
      </c>
      <c r="H16" s="9" t="str">
        <f>IF($C16&lt;&gt;"",INDEX([1]Лист1!F$3:F$999,MATCH($C16,[1]Лист1!$B$3:$B$999,0))/100*$E16,"")</f>
        <v/>
      </c>
      <c r="I16" s="9" t="str">
        <f>IF($C16&lt;&gt;"",INDEX([1]Лист1!G$3:G$999,MATCH($C16,[1]Лист1!$B$3:$B$999,0))/100*$E16,"")</f>
        <v/>
      </c>
      <c r="J16" s="9" t="str">
        <f>IF($C16&lt;&gt;"",INDEX([1]Лист1!H$3:H$999,MATCH($C16,[1]Лист1!$B$3:$B$999,0))/100*$E16,"")</f>
        <v/>
      </c>
    </row>
    <row r="17" spans="1:10" x14ac:dyDescent="0.25">
      <c r="A17" s="14" t="s">
        <v>16</v>
      </c>
      <c r="B17" s="6" t="str">
        <f>IF($C17&lt;&gt;"",INDEX([1]Лист1!A$3:A$999,MATCH($C17,[1]Лист1!$B$3:$B$999,0)),"")</f>
        <v/>
      </c>
      <c r="C17" s="12"/>
      <c r="D17" s="7" t="str">
        <f>IF($C17&lt;&gt;"",INDEX([1]Лист1!C$3:C$999,MATCH($C17,[1]Лист1!$B$3:$B$999,0)),"")</f>
        <v/>
      </c>
      <c r="E17" s="12"/>
      <c r="F17" s="9" t="str">
        <f>IF($C17&lt;&gt;"",INDEX([1]Лист1!D$3:D$999,MATCH($C17,[1]Лист1!$B$3:$B$999,0))/1000*$E17,"")</f>
        <v/>
      </c>
      <c r="G17" s="10" t="str">
        <f>IF($C17&lt;&gt;"",INDEX([1]Лист1!E$3:E$999,MATCH($C17,[1]Лист1!$B$3:$B$999,0))/100*$E17,"")</f>
        <v/>
      </c>
      <c r="H17" s="9" t="str">
        <f>IF($C17&lt;&gt;"",INDEX([1]Лист1!F$3:F$999,MATCH($C17,[1]Лист1!$B$3:$B$999,0))/100*$E17,"")</f>
        <v/>
      </c>
      <c r="I17" s="9" t="str">
        <f>IF($C17&lt;&gt;"",INDEX([1]Лист1!G$3:G$999,MATCH($C17,[1]Лист1!$B$3:$B$999,0))/100*$E17,"")</f>
        <v/>
      </c>
      <c r="J17" s="9" t="str">
        <f>IF($C17&lt;&gt;"",INDEX([1]Лист1!H$3:H$999,MATCH($C17,[1]Лист1!$B$3:$B$999,0))/100*$E17,"")</f>
        <v/>
      </c>
    </row>
    <row r="18" spans="1:10" x14ac:dyDescent="0.25">
      <c r="A18" s="14"/>
      <c r="B18" s="6" t="str">
        <f>IF($C18&lt;&gt;"",INDEX([1]Лист1!A$3:A$999,MATCH($C18,[1]Лист1!$B$3:$B$999,0)),"")</f>
        <v/>
      </c>
      <c r="C18" s="12"/>
      <c r="D18" s="7" t="str">
        <f>IF($C18&lt;&gt;"",INDEX([1]Лист1!C$3:C$999,MATCH($C18,[1]Лист1!$B$3:$B$999,0)),"")</f>
        <v/>
      </c>
      <c r="E18" s="12"/>
      <c r="F18" s="9" t="str">
        <f>IF($C18&lt;&gt;"",INDEX([1]Лист1!D$3:D$999,MATCH($C18,[1]Лист1!$B$3:$B$999,0))/1000*$E18,"")</f>
        <v/>
      </c>
      <c r="G18" s="10" t="str">
        <f>IF($C18&lt;&gt;"",INDEX([1]Лист1!E$3:E$999,MATCH($C18,[1]Лист1!$B$3:$B$999,0))/100*$E18,"")</f>
        <v/>
      </c>
      <c r="H18" s="9" t="str">
        <f>IF($C18&lt;&gt;"",INDEX([1]Лист1!F$3:F$999,MATCH($C18,[1]Лист1!$B$3:$B$999,0))/100*$E18,"")</f>
        <v/>
      </c>
      <c r="I18" s="9" t="str">
        <f>IF($C18&lt;&gt;"",INDEX([1]Лист1!G$3:G$999,MATCH($C18,[1]Лист1!$B$3:$B$999,0))/100*$E18,"")</f>
        <v/>
      </c>
      <c r="J18" s="9" t="str">
        <f>IF($C18&lt;&gt;"",INDEX([1]Лист1!H$3:H$999,MATCH($C18,[1]Лист1!$B$3:$B$999,0))/100*$E18,"")</f>
        <v/>
      </c>
    </row>
    <row r="19" spans="1:10" x14ac:dyDescent="0.25">
      <c r="A19" s="14"/>
      <c r="B19" s="6" t="str">
        <f>IF($C19&lt;&gt;"",INDEX([1]Лист1!A$3:A$999,MATCH($C19,[1]Лист1!$B$3:$B$999,0)),"")</f>
        <v/>
      </c>
      <c r="C19" s="12"/>
      <c r="D19" s="7" t="str">
        <f>IF($C19&lt;&gt;"",INDEX([1]Лист1!C$3:C$999,MATCH($C19,[1]Лист1!$B$3:$B$999,0)),"")</f>
        <v/>
      </c>
      <c r="E19" s="12"/>
      <c r="F19" s="9" t="str">
        <f>IF($C19&lt;&gt;"",INDEX([1]Лист1!D$3:D$999,MATCH($C19,[1]Лист1!$B$3:$B$999,0))/1000*$E19,"")</f>
        <v/>
      </c>
      <c r="G19" s="10" t="str">
        <f>IF($C19&lt;&gt;"",INDEX([1]Лист1!E$3:E$999,MATCH($C19,[1]Лист1!$B$3:$B$999,0))/100*$E19,"")</f>
        <v/>
      </c>
      <c r="H19" s="9" t="str">
        <f>IF($C19&lt;&gt;"",INDEX([1]Лист1!F$3:F$999,MATCH($C19,[1]Лист1!$B$3:$B$999,0))/100*$E19,"")</f>
        <v/>
      </c>
      <c r="I19" s="9" t="str">
        <f>IF($C19&lt;&gt;"",INDEX([1]Лист1!G$3:G$999,MATCH($C19,[1]Лист1!$B$3:$B$999,0))/100*$E19,"")</f>
        <v/>
      </c>
      <c r="J19" s="9" t="str">
        <f>IF($C19&lt;&gt;"",INDEX([1]Лист1!H$3:H$999,MATCH($C19,[1]Лист1!$B$3:$B$999,0))/100*$E19,"")</f>
        <v/>
      </c>
    </row>
    <row r="20" spans="1:10" x14ac:dyDescent="0.25">
      <c r="A20" s="14"/>
      <c r="B20" s="6" t="str">
        <f>IF($C20&lt;&gt;"",INDEX([1]Лист1!A$3:A$999,MATCH($C20,[1]Лист1!$B$3:$B$999,0)),"")</f>
        <v/>
      </c>
      <c r="C20" s="12"/>
      <c r="D20" s="7" t="str">
        <f>IF($C20&lt;&gt;"",INDEX([1]Лист1!C$3:C$999,MATCH($C20,[1]Лист1!$B$3:$B$999,0)),"")</f>
        <v/>
      </c>
      <c r="E20" s="12"/>
      <c r="F20" s="9" t="str">
        <f>IF($C20&lt;&gt;"",INDEX([1]Лист1!D$3:D$999,MATCH($C20,[1]Лист1!$B$3:$B$999,0))/1000*$E20,"")</f>
        <v/>
      </c>
      <c r="G20" s="10" t="str">
        <f>IF($C20&lt;&gt;"",INDEX([1]Лист1!E$3:E$999,MATCH($C20,[1]Лист1!$B$3:$B$999,0))/100*$E20,"")</f>
        <v/>
      </c>
      <c r="H20" s="9" t="str">
        <f>IF($C20&lt;&gt;"",INDEX([1]Лист1!F$3:F$999,MATCH($C20,[1]Лист1!$B$3:$B$999,0))/100*$E20,"")</f>
        <v/>
      </c>
      <c r="I20" s="9" t="str">
        <f>IF($C20&lt;&gt;"",INDEX([1]Лист1!G$3:G$999,MATCH($C20,[1]Лист1!$B$3:$B$999,0))/100*$E20,"")</f>
        <v/>
      </c>
      <c r="J20" s="9" t="str">
        <f>IF($C20&lt;&gt;"",INDEX([1]Лист1!H$3:H$999,MATCH($C20,[1]Лист1!$B$3:$B$999,0))/100*$E20,"")</f>
        <v/>
      </c>
    </row>
    <row r="21" spans="1:10" x14ac:dyDescent="0.25">
      <c r="A21" s="14"/>
      <c r="B21" s="6" t="str">
        <f>IF($C21&lt;&gt;"",INDEX([1]Лист1!A$3:A$999,MATCH($C21,[1]Лист1!$B$3:$B$999,0)),"")</f>
        <v/>
      </c>
      <c r="C21" s="12"/>
      <c r="D21" s="7" t="str">
        <f>IF($C21&lt;&gt;"",INDEX([1]Лист1!C$3:C$999,MATCH($C21,[1]Лист1!$B$3:$B$999,0)),"")</f>
        <v/>
      </c>
      <c r="E21" s="12"/>
      <c r="F21" s="9" t="str">
        <f>IF($C21&lt;&gt;"",INDEX([1]Лист1!D$3:D$999,MATCH($C21,[1]Лист1!$B$3:$B$999,0))/1000*$E21,"")</f>
        <v/>
      </c>
      <c r="G21" s="10" t="str">
        <f>IF($C21&lt;&gt;"",INDEX([1]Лист1!E$3:E$999,MATCH($C21,[1]Лист1!$B$3:$B$999,0))/100*$E21,"")</f>
        <v/>
      </c>
      <c r="H21" s="9" t="str">
        <f>IF($C21&lt;&gt;"",INDEX([1]Лист1!F$3:F$999,MATCH($C21,[1]Лист1!$B$3:$B$999,0))/100*$E21,"")</f>
        <v/>
      </c>
      <c r="I21" s="9" t="str">
        <f>IF($C21&lt;&gt;"",INDEX([1]Лист1!G$3:G$999,MATCH($C21,[1]Лист1!$B$3:$B$999,0))/100*$E21,"")</f>
        <v/>
      </c>
      <c r="J21" s="9" t="str">
        <f>IF($C21&lt;&gt;"",INDEX([1]Лист1!H$3:H$999,MATCH($C21,[1]Лист1!$B$3:$B$999,0))/100*$E21,"")</f>
        <v/>
      </c>
    </row>
    <row r="22" spans="1:10" x14ac:dyDescent="0.25">
      <c r="A22" s="14"/>
      <c r="B22" s="6" t="str">
        <f>IF($C22&lt;&gt;"",INDEX([1]Лист1!A$3:A$999,MATCH($C22,[1]Лист1!$B$3:$B$999,0)),"")</f>
        <v/>
      </c>
      <c r="C22" s="13"/>
      <c r="D22" s="7" t="str">
        <f>IF($C22&lt;&gt;"",INDEX([1]Лист1!C$3:C$999,MATCH($C22,[1]Лист1!$B$3:$B$999,0)),"")</f>
        <v/>
      </c>
      <c r="E22" s="13"/>
      <c r="F22" s="9" t="str">
        <f>IF($C22&lt;&gt;"",INDEX([1]Лист1!D$3:D$999,MATCH($C22,[1]Лист1!$B$3:$B$999,0))/1000*$E22,"")</f>
        <v/>
      </c>
      <c r="G22" s="10" t="str">
        <f>IF($C22&lt;&gt;"",INDEX([1]Лист1!E$3:E$999,MATCH($C22,[1]Лист1!$B$3:$B$999,0))/100*$E22,"")</f>
        <v/>
      </c>
      <c r="H22" s="9" t="str">
        <f>IF($C22&lt;&gt;"",INDEX([1]Лист1!F$3:F$999,MATCH($C22,[1]Лист1!$B$3:$B$999,0))/100*$E22,"")</f>
        <v/>
      </c>
      <c r="I22" s="9" t="str">
        <f>IF($C22&lt;&gt;"",INDEX([1]Лист1!G$3:G$999,MATCH($C22,[1]Лист1!$B$3:$B$999,0))/100*$E22,"")</f>
        <v/>
      </c>
      <c r="J22" s="9" t="str">
        <f>IF($C22&lt;&gt;"",INDEX([1]Лист1!H$3:H$999,MATCH($C22,[1]Лист1!$B$3:$B$999,0))/100*$E22,"")</f>
        <v/>
      </c>
    </row>
    <row r="23" spans="1:10" x14ac:dyDescent="0.25">
      <c r="A23" s="14"/>
      <c r="B23" s="6" t="str">
        <f>IF($C23&lt;&gt;"",INDEX([1]Лист1!A$3:A$999,MATCH($C23,[1]Лист1!$B$3:$B$999,0)),"")</f>
        <v/>
      </c>
      <c r="C23" s="13"/>
      <c r="D23" s="7" t="str">
        <f>IF($C23&lt;&gt;"",INDEX([1]Лист1!C$3:C$999,MATCH($C23,[1]Лист1!$B$3:$B$999,0)),"")</f>
        <v/>
      </c>
      <c r="E23" s="13"/>
      <c r="F23" s="9" t="str">
        <f>IF($C23&lt;&gt;"",INDEX([1]Лист1!D$3:D$999,MATCH($C23,[1]Лист1!$B$3:$B$999,0))/1000*$E23,"")</f>
        <v/>
      </c>
      <c r="G23" s="10" t="str">
        <f>IF($C23&lt;&gt;"",INDEX([1]Лист1!E$3:E$999,MATCH($C23,[1]Лист1!$B$3:$B$999,0))/100*$E23,"")</f>
        <v/>
      </c>
      <c r="H23" s="9" t="str">
        <f>IF($C23&lt;&gt;"",INDEX([1]Лист1!F$3:F$999,MATCH($C23,[1]Лист1!$B$3:$B$999,0))/100*$E23,"")</f>
        <v/>
      </c>
      <c r="I23" s="9" t="str">
        <f>IF($C23&lt;&gt;"",INDEX([1]Лист1!G$3:G$999,MATCH($C23,[1]Лист1!$B$3:$B$999,0))/100*$E23,"")</f>
        <v/>
      </c>
      <c r="J23" s="9" t="str">
        <f>IF($C23&lt;&gt;"",INDEX([1]Лист1!H$3:H$999,MATCH($C23,[1]Лист1!$B$3:$B$999,0))/100*$E23,"")</f>
        <v/>
      </c>
    </row>
    <row r="24" spans="1:10" x14ac:dyDescent="0.25">
      <c r="A24" s="14"/>
      <c r="B24" s="6" t="str">
        <f>IF($C24&lt;&gt;"",INDEX([1]Лист1!A$3:A$999,MATCH($C24,[1]Лист1!$B$3:$B$999,0)),"")</f>
        <v/>
      </c>
      <c r="C24" s="13"/>
      <c r="D24" s="7" t="str">
        <f>IF($C24&lt;&gt;"",INDEX([1]Лист1!C$3:C$999,MATCH($C24,[1]Лист1!$B$3:$B$999,0)),"")</f>
        <v/>
      </c>
      <c r="E24" s="13"/>
      <c r="F24" s="9" t="str">
        <f>IF($C24&lt;&gt;"",INDEX([1]Лист1!D$3:D$999,MATCH($C24,[1]Лист1!$B$3:$B$999,0))/1000*$E24,"")</f>
        <v/>
      </c>
      <c r="G24" s="10" t="str">
        <f>IF($C24&lt;&gt;"",INDEX([1]Лист1!E$3:E$999,MATCH($C24,[1]Лист1!$B$3:$B$999,0))/100*$E24,"")</f>
        <v/>
      </c>
      <c r="H24" s="9" t="str">
        <f>IF($C24&lt;&gt;"",INDEX([1]Лист1!F$3:F$999,MATCH($C24,[1]Лист1!$B$3:$B$999,0))/100*$E24,"")</f>
        <v/>
      </c>
      <c r="I24" s="9" t="str">
        <f>IF($C24&lt;&gt;"",INDEX([1]Лист1!G$3:G$999,MATCH($C24,[1]Лист1!$B$3:$B$999,0))/100*$E24,"")</f>
        <v/>
      </c>
      <c r="J24" s="9" t="str">
        <f>IF($C24&lt;&gt;"",INDEX([1]Лист1!H$3:H$999,MATCH($C24,[1]Лист1!$B$3:$B$999,0))/100*$E24,"")</f>
        <v/>
      </c>
    </row>
  </sheetData>
  <sheetProtection password="CF7A" sheet="1" objects="1" scenarios="1"/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2022-09-26T13:15:49Z</dcterms:modified>
</cp:coreProperties>
</file>