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<sst xmlns="http://schemas.openxmlformats.org/spreadsheetml/2006/main" count="18" uniqueCount="18">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</sst>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44840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20</v>
      </c>
      <c r="D4" s="6" t="str">
        <f>IF($C4&lt;&gt;"",INDEX([1]Лист1!C$3:C$999,MATCH($C4,[1]Лист1!$B$3:$B$999,0)),"")</f>
        <v>Пюре картофельное</v>
      </c>
      <c r="E4" s="11">
        <v>200</v>
      </c>
      <c r="F4" s="13">
        <v>20.64</v>
      </c>
      <c r="G4" s="9">
        <f>IF($C4&lt;&gt;"",INDEX([1]Лист1!E$3:E$999,MATCH($C4,[1]Лист1!$B$3:$B$999,0))/100*$E4,"")</f>
        <v>260</v>
      </c>
      <c r="H4" s="8">
        <f>IF($C4&lt;&gt;"",INDEX([1]Лист1!F$3:F$999,MATCH($C4,[1]Лист1!$B$3:$B$999,0))/100*$E4,"")</f>
        <v>4.5999999999999996</v>
      </c>
      <c r="I4" s="8">
        <f>IF($C4&lt;&gt;"",INDEX([1]Лист1!G$3:G$999,MATCH($C4,[1]Лист1!$B$3:$B$999,0))/100*$E4,"")</f>
        <v>34</v>
      </c>
      <c r="J4" s="8">
        <f>IF($C4&lt;&gt;"",INDEX([1]Лист1!H$3:H$999,MATCH($C4,[1]Лист1!$B$3:$B$999,0))/100*$E4,"")</f>
        <v>7.6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Горячий напиток</v>
      </c>
      <c r="C7" s="11">
        <v>13</v>
      </c>
      <c r="D7" s="6" t="str">
        <f>IF($C7&lt;&gt;"",INDEX([1]Лист1!C$3:C$999,MATCH($C7,[1]Лист1!$B$3:$B$999,0)),"")</f>
        <v>Чай с сахаром</v>
      </c>
      <c r="E7" s="11">
        <v>215</v>
      </c>
      <c r="F7" s="13">
        <v>3.83</v>
      </c>
      <c r="G7" s="9">
        <f>IF($C7&lt;&gt;"",INDEX([1]Лист1!E$3:E$999,MATCH($C7,[1]Лист1!$B$3:$B$999,0))/100*$E7,"")</f>
        <v>150.5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3.16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30</v>
      </c>
      <c r="F9" s="13">
        <v>1.51</v>
      </c>
      <c r="G9" s="9">
        <f>IF($C9&lt;&gt;"",INDEX([1]Лист1!E$3:E$999,MATCH($C9,[1]Лист1!$B$3:$B$999,0))/100*$E9,"")</f>
        <v>77.699999999999989</v>
      </c>
      <c r="H9" s="8">
        <f>IF($C9&lt;&gt;"",INDEX([1]Лист1!F$3:F$999,MATCH($C9,[1]Лист1!$B$3:$B$999,0))/100*$E9,"")</f>
        <v>2.5500000000000003</v>
      </c>
      <c r="I9" s="8">
        <f>IF($C9&lt;&gt;"",INDEX([1]Лист1!G$3:G$999,MATCH($C9,[1]Лист1!$B$3:$B$999,0))/100*$E9,"")</f>
        <v>0.99</v>
      </c>
      <c r="J9" s="8">
        <f>IF($C9&lt;&gt;"",INDEX([1]Лист1!H$3:H$999,MATCH($C9,[1]Лист1!$B$3:$B$999,0))/100*$E9,"")</f>
        <v>12.75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120</v>
      </c>
      <c r="F10" s="13">
        <v>11.4</v>
      </c>
      <c r="G10" s="9">
        <f>IF($C10&lt;&gt;"",INDEX([1]Лист1!E$3:E$999,MATCH($C10,[1]Лист1!$B$3:$B$999,0))/100*$E10,"")</f>
        <v>56.4</v>
      </c>
      <c r="H10" s="8">
        <f>IF($C10&lt;&gt;"",INDEX([1]Лист1!F$3:F$999,MATCH($C10,[1]Лист1!$B$3:$B$999,0))/100*$E10,"")</f>
        <v>0.48</v>
      </c>
      <c r="I10" s="8">
        <f>IF($C10&lt;&gt;"",INDEX([1]Лист1!G$3:G$999,MATCH($C10,[1]Лист1!$B$3:$B$999,0))/100*$E10,"")</f>
        <v>0.48</v>
      </c>
      <c r="J10" s="8">
        <f>IF($C10&lt;&gt;"",INDEX([1]Лист1!H$3:H$999,MATCH($C10,[1]Лист1!$B$3:$B$999,0))/100*$E10,"")</f>
        <v>11.76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2022-10-06T07:52:04Z</dcterms:modified>
</cp:coreProperties>
</file>