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<sst xmlns="http://schemas.openxmlformats.org/spreadsheetml/2006/main" count="18" uniqueCount="18">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</sst>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44853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8.23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30.45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Горячее блюдо</v>
      </c>
      <c r="C7" s="11">
        <v>53</v>
      </c>
      <c r="D7" s="6" t="str">
        <f>IF($C7&lt;&gt;"",INDEX([1]Лист1!C$3:C$999,MATCH($C7,[1]Лист1!$B$3:$B$999,0)),"")</f>
        <v>Кисель из сока с сахаром</v>
      </c>
      <c r="E7" s="11">
        <v>200</v>
      </c>
      <c r="F7" s="13">
        <v>7.14</v>
      </c>
      <c r="G7" s="9">
        <f>IF($C7&lt;&gt;"",INDEX([1]Лист1!E$3:E$999,MATCH($C7,[1]Лист1!$B$3:$B$999,0))/100*$E7,"")</f>
        <v>120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32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19</v>
      </c>
      <c r="D10" s="6" t="str">
        <f>IF($C10&lt;&gt;"",INDEX([1]Лист1!C$3:C$999,MATCH($C10,[1]Лист1!$B$3:$B$999,0)),"")</f>
        <v>Банан</v>
      </c>
      <c r="E10" s="12">
        <v>330</v>
      </c>
      <c r="F10" s="13">
        <v>37.950000000000003</v>
      </c>
      <c r="G10" s="9">
        <f>IF($C10&lt;&gt;"",INDEX([1]Лист1!E$3:E$999,MATCH($C10,[1]Лист1!$B$3:$B$999,0))/100*$E10,"")</f>
        <v>316.8</v>
      </c>
      <c r="H10" s="8">
        <f>IF($C10&lt;&gt;"",INDEX([1]Лист1!F$3:F$999,MATCH($C10,[1]Лист1!$B$3:$B$999,0))/100*$E10,"")</f>
        <v>4.95</v>
      </c>
      <c r="I10" s="8">
        <f>IF($C10&lt;&gt;"",INDEX([1]Лист1!G$3:G$999,MATCH($C10,[1]Лист1!$B$3:$B$999,0))/100*$E10,"")</f>
        <v>1.6500000000000001</v>
      </c>
      <c r="J10" s="8">
        <f>IF($C10&lt;&gt;"",INDEX([1]Лист1!H$3:H$999,MATCH($C10,[1]Лист1!$B$3:$B$999,0))/100*$E10,"")</f>
        <v>69.3</v>
      </c>
    </row>
    <row r="11" spans="1:10" x14ac:dyDescent="0.25">
      <c r="A11" s="19"/>
      <c r="B11" s="5" t="str">
        <f>IF($C11&lt;&gt;"",INDEX([1]Лист1!A$3:A$999,MATCH($C11,[1]Лист1!$B$3:$B$999,0)),"")</f>
        <v>Сладкое</v>
      </c>
      <c r="C11" s="12">
        <v>46</v>
      </c>
      <c r="D11" s="6" t="str">
        <f>IF($C11&lt;&gt;"",INDEX([1]Лист1!C$3:C$999,MATCH($C11,[1]Лист1!$B$3:$B$999,0)),"")</f>
        <v>Конфеты</v>
      </c>
      <c r="E11" s="12">
        <v>23</v>
      </c>
      <c r="F11" s="13">
        <v>18</v>
      </c>
      <c r="G11" s="9">
        <f>IF($C11&lt;&gt;"",INDEX([1]Лист1!E$3:E$999,MATCH($C11,[1]Лист1!$B$3:$B$999,0))/100*$E11,"")</f>
        <v>130.18</v>
      </c>
      <c r="H11" s="8">
        <f>IF($C11&lt;&gt;"",INDEX([1]Лист1!F$3:F$999,MATCH($C11,[1]Лист1!$B$3:$B$999,0))/100*$E11,"")</f>
        <v>0.92</v>
      </c>
      <c r="I11" s="8">
        <f>IF($C11&lt;&gt;"",INDEX([1]Лист1!G$3:G$999,MATCH($C11,[1]Лист1!$B$3:$B$999,0))/100*$E11,"")</f>
        <v>9.0850000000000009</v>
      </c>
      <c r="J11" s="8">
        <f>IF($C11&lt;&gt;"",INDEX([1]Лист1!H$3:H$999,MATCH($C11,[1]Лист1!$B$3:$B$999,0))/100*$E11,"")</f>
        <v>11.937000000000001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2022-10-19T08:44:17Z</dcterms:modified>
</cp:coreProperties>
</file>