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<sst xmlns="http://schemas.openxmlformats.org/spreadsheetml/2006/main" count="18" uniqueCount="18">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</sst>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7" sqref="D7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21</v>
      </c>
      <c r="D5" s="6" t="str">
        <f>IF($C5&lt;&gt;"",INDEX([1]Лист1!C$3:C$999,MATCH($C5,[1]Лист1!$B$3:$B$999,0)),"")</f>
        <v>Котлета рыбная</v>
      </c>
      <c r="E5" s="11">
        <v>80</v>
      </c>
      <c r="F5" s="13">
        <v>28</v>
      </c>
      <c r="G5" s="9">
        <f>IF($C5&lt;&gt;"",INDEX([1]Лист1!E$3:E$999,MATCH($C5,[1]Лист1!$B$3:$B$999,0))/100*$E5,"")</f>
        <v>83.2</v>
      </c>
      <c r="H5" s="8">
        <f>IF($C5&lt;&gt;"",INDEX([1]Лист1!F$3:F$999,MATCH($C5,[1]Лист1!$B$3:$B$999,0))/100*$E5,"")</f>
        <v>12</v>
      </c>
      <c r="I5" s="8">
        <f>IF($C5&lt;&gt;"",INDEX([1]Лист1!G$3:G$999,MATCH($C5,[1]Лист1!$B$3:$B$999,0))/100*$E5,"")</f>
        <v>2.4</v>
      </c>
      <c r="J5" s="8">
        <f>IF($C5&lt;&gt;"",INDEX([1]Лист1!H$3:H$999,MATCH($C5,[1]Лист1!$B$3:$B$999,0))/100*$E5,"")</f>
        <v>3.2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3</v>
      </c>
      <c r="D6" s="6" t="str">
        <f>IF($C6&lt;&gt;"",INDEX([1]Лист1!C$3:C$999,MATCH($C6,[1]Лист1!$B$3:$B$999,0)),"")</f>
        <v>Сок яблочный</v>
      </c>
      <c r="E6" s="11">
        <v>200</v>
      </c>
      <c r="F6" s="13">
        <v>28</v>
      </c>
      <c r="G6" s="9">
        <f>IF($C6&lt;&gt;"",INDEX([1]Лист1!E$3:E$999,MATCH($C6,[1]Лист1!$B$3:$B$999,0))/100*$E6,"")</f>
        <v>92</v>
      </c>
      <c r="H6" s="8">
        <f>IF($C6&lt;&gt;"",INDEX([1]Лист1!F$3:F$999,MATCH($C6,[1]Лист1!$B$3:$B$999,0))/100*$E6,"")</f>
        <v>1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20.2</v>
      </c>
    </row>
    <row r="7" spans="1:10" x14ac:dyDescent="0.25">
      <c r="A7" s="18"/>
      <c r="B7" s="5" t="str">
        <f>IF($C7&lt;&gt;"",INDEX([1]Лист1!A$3:A$999,MATCH($C7,[1]Лист1!$B$3:$B$999,0)),"")</f>
        <v>Фрукты</v>
      </c>
      <c r="C7" s="11">
        <v>9</v>
      </c>
      <c r="D7" s="6" t="str">
        <f>IF($C7&lt;&gt;"",INDEX([1]Лист1!C$3:C$999,MATCH($C7,[1]Лист1!$B$3:$B$999,0)),"")</f>
        <v>Яблоко</v>
      </c>
      <c r="E7" s="11">
        <v>160</v>
      </c>
      <c r="F7" s="13">
        <v>17.440000000000001</v>
      </c>
      <c r="G7" s="9">
        <f>IF($C7&lt;&gt;"",INDEX([1]Лист1!E$3:E$999,MATCH($C7,[1]Лист1!$B$3:$B$999,0))/100*$E7,"")</f>
        <v>75.199999999999989</v>
      </c>
      <c r="H7" s="8">
        <f>IF($C7&lt;&gt;"",INDEX([1]Лист1!F$3:F$999,MATCH($C7,[1]Лист1!$B$3:$B$999,0))/100*$E7,"")</f>
        <v>0.64</v>
      </c>
      <c r="I7" s="8">
        <f>IF($C7&lt;&gt;"",INDEX([1]Лист1!G$3:G$999,MATCH($C7,[1]Лист1!$B$3:$B$999,0))/100*$E7,"")</f>
        <v>0.64</v>
      </c>
      <c r="J7" s="8">
        <f>IF($C7&lt;&gt;"",INDEX([1]Лист1!H$3:H$999,MATCH($C7,[1]Лист1!$B$3:$B$999,0))/100*$E7,"")</f>
        <v>15.68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43</v>
      </c>
      <c r="D10" s="6" t="str">
        <f>IF($C10&lt;&gt;"",INDEX([1]Лист1!C$3:C$999,MATCH($C10,[1]Лист1!$B$3:$B$999,0)),"")</f>
        <v>Шоколад</v>
      </c>
      <c r="E10" s="12">
        <v>15</v>
      </c>
      <c r="F10" s="13">
        <v>17.579999999999998</v>
      </c>
      <c r="G10" s="9">
        <f>IF($C10&lt;&gt;"",INDEX([1]Лист1!E$3:E$999,MATCH($C10,[1]Лист1!$B$3:$B$999,0))/100*$E10,"")</f>
        <v>82.5</v>
      </c>
      <c r="H10" s="8">
        <f>IF($C10&lt;&gt;"",INDEX([1]Лист1!F$3:F$999,MATCH($C10,[1]Лист1!$B$3:$B$999,0))/100*$E10,"")</f>
        <v>1.05</v>
      </c>
      <c r="I10" s="8">
        <f>IF($C10&lt;&gt;"",INDEX([1]Лист1!G$3:G$999,MATCH($C10,[1]Лист1!$B$3:$B$999,0))/100*$E10,"")</f>
        <v>5.3550000000000004</v>
      </c>
      <c r="J10" s="8">
        <f>IF($C10&lt;&gt;"",INDEX([1]Лист1!H$3:H$999,MATCH($C10,[1]Лист1!$B$3:$B$999,0))/100*$E10,"")</f>
        <v>8.16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2022-10-20T11:52:48Z</dcterms:modified>
</cp:coreProperties>
</file>