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<sst xmlns="http://schemas.openxmlformats.org/spreadsheetml/2006/main" count="18" uniqueCount="18">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</sst>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8" sqref="F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44859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60</v>
      </c>
      <c r="D4" s="6" t="str">
        <f>IF($C4&lt;&gt;"",INDEX([1]Лист1!C$3:C$999,MATCH($C4,[1]Лист1!$B$3:$B$999,0)),"")</f>
        <v>Жаркое по-домашнему</v>
      </c>
      <c r="E4" s="11">
        <v>240</v>
      </c>
      <c r="F4" s="13">
        <v>56.83</v>
      </c>
      <c r="G4" s="9">
        <f>IF($C4&lt;&gt;"",INDEX([1]Лист1!E$3:E$999,MATCH($C4,[1]Лист1!$B$3:$B$999,0))/100*$E4,"")</f>
        <v>595.20000000000005</v>
      </c>
      <c r="H4" s="8">
        <f>IF($C4&lt;&gt;"",INDEX([1]Лист1!F$3:F$999,MATCH($C4,[1]Лист1!$B$3:$B$999,0))/100*$E4,"")</f>
        <v>38.880000000000003</v>
      </c>
      <c r="I4" s="8">
        <f>IF($C4&lt;&gt;"",INDEX([1]Лист1!G$3:G$999,MATCH($C4,[1]Лист1!$B$3:$B$999,0))/100*$E4,"")</f>
        <v>33.120000000000005</v>
      </c>
      <c r="J4" s="8">
        <f>IF($C4&lt;&gt;"",INDEX([1]Лист1!H$3:H$999,MATCH($C4,[1]Лист1!$B$3:$B$999,0))/100*$E4,"")</f>
        <v>37.68</v>
      </c>
    </row>
    <row r="5" spans="1:10" x14ac:dyDescent="0.25">
      <c r="A5" s="18"/>
      <c r="B5" s="5" t="str">
        <f>IF($C5&lt;&gt;"",INDEX([1]Лист1!A$3:A$999,MATCH($C5,[1]Лист1!$B$3:$B$999,0)),"")</f>
        <v>Холодный напиток</v>
      </c>
      <c r="C5" s="11">
        <v>18</v>
      </c>
      <c r="D5" s="6" t="str">
        <f>IF($C5&lt;&gt;"",INDEX([1]Лист1!C$3:C$999,MATCH($C5,[1]Лист1!$B$3:$B$999,0)),"")</f>
        <v>Компот из ягод</v>
      </c>
      <c r="E5" s="11">
        <v>200</v>
      </c>
      <c r="F5" s="13">
        <v>8.8000000000000007</v>
      </c>
      <c r="G5" s="9">
        <f>IF($C5&lt;&gt;"",INDEX([1]Лист1!E$3:E$999,MATCH($C5,[1]Лист1!$B$3:$B$999,0))/100*$E5,"")</f>
        <v>70</v>
      </c>
      <c r="H5" s="8">
        <f>IF($C5&lt;&gt;"",INDEX([1]Лист1!F$3:F$999,MATCH($C5,[1]Лист1!$B$3:$B$999,0))/100*$E5,"")</f>
        <v>0</v>
      </c>
      <c r="I5" s="8">
        <f>IF($C5&lt;&gt;"",INDEX([1]Лист1!G$3:G$999,MATCH($C5,[1]Лист1!$B$3:$B$999,0))/100*$E5,"")</f>
        <v>0</v>
      </c>
      <c r="J5" s="8">
        <f>IF($C5&lt;&gt;"",INDEX([1]Лист1!H$3:H$999,MATCH($C5,[1]Лист1!$B$3:$B$999,0))/100*$E5,"")</f>
        <v>20</v>
      </c>
    </row>
    <row r="6" spans="1:10" x14ac:dyDescent="0.25">
      <c r="A6" s="18"/>
      <c r="B6" s="5" t="str">
        <f>IF($C6&lt;&gt;"",INDEX([1]Лист1!A$3:A$999,MATCH($C6,[1]Лист1!$B$3:$B$999,0)),"")</f>
        <v>Холодное блюдо</v>
      </c>
      <c r="C6" s="11">
        <v>24</v>
      </c>
      <c r="D6" s="6" t="str">
        <f>IF($C6&lt;&gt;"",INDEX([1]Лист1!C$3:C$999,MATCH($C6,[1]Лист1!$B$3:$B$999,0)),"")</f>
        <v>Йогурт</v>
      </c>
      <c r="E6" s="11">
        <v>115</v>
      </c>
      <c r="F6" s="13">
        <v>39</v>
      </c>
      <c r="G6" s="9">
        <f>IF($C6&lt;&gt;"",INDEX([1]Лист1!E$3:E$999,MATCH($C6,[1]Лист1!$B$3:$B$999,0))/100*$E6,"")</f>
        <v>100.05</v>
      </c>
      <c r="H6" s="8">
        <f>IF($C6&lt;&gt;"",INDEX([1]Лист1!F$3:F$999,MATCH($C6,[1]Лист1!$B$3:$B$999,0))/100*$E6,"")</f>
        <v>5.75</v>
      </c>
      <c r="I6" s="8">
        <f>IF($C6&lt;&gt;"",INDEX([1]Лист1!G$3:G$999,MATCH($C6,[1]Лист1!$B$3:$B$999,0))/100*$E6,"")</f>
        <v>3.4499999999999997</v>
      </c>
      <c r="J6" s="8">
        <f>IF($C6&lt;&gt;"",INDEX([1]Лист1!H$3:H$999,MATCH($C6,[1]Лист1!$B$3:$B$999,0))/100*$E6,"")</f>
        <v>9.2000000000000011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3.05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3.15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2022-10-26T08:43:26Z</dcterms:modified>
</cp:coreProperties>
</file>