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<sst xmlns="http://schemas.openxmlformats.org/spreadsheetml/2006/main" count="18" uniqueCount="18">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</sst>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44890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52</v>
      </c>
      <c r="D5" s="6" t="str">
        <f>IF($C5&lt;&gt;"",INDEX([1]Лист1!C$3:C$999,MATCH($C5,[1]Лист1!$B$3:$B$999,0)),"")</f>
        <v>Фрикадельки с томатным соусом</v>
      </c>
      <c r="E5" s="11">
        <v>80</v>
      </c>
      <c r="F5" s="13">
        <v>38.18</v>
      </c>
      <c r="G5" s="9">
        <f>IF($C5&lt;&gt;"",INDEX([1]Лист1!E$3:E$999,MATCH($C5,[1]Лист1!$B$3:$B$999,0))/100*$E5,"")</f>
        <v>143.19999999999999</v>
      </c>
      <c r="H5" s="8">
        <f>IF($C5&lt;&gt;"",INDEX([1]Лист1!F$3:F$999,MATCH($C5,[1]Лист1!$B$3:$B$999,0))/100*$E5,"")</f>
        <v>8.1760000000000019</v>
      </c>
      <c r="I5" s="8">
        <f>IF($C5&lt;&gt;"",INDEX([1]Лист1!G$3:G$999,MATCH($C5,[1]Лист1!$B$3:$B$999,0))/100*$E5,"")</f>
        <v>8.48</v>
      </c>
      <c r="J5" s="8">
        <f>IF($C5&lt;&gt;"",INDEX([1]Лист1!H$3:H$999,MATCH($C5,[1]Лист1!$B$3:$B$999,0))/100*$E5,"")</f>
        <v>8.7680000000000007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13</v>
      </c>
      <c r="D6" s="6" t="str">
        <f>IF($C6&lt;&gt;"",INDEX([1]Лист1!C$3:C$999,MATCH($C6,[1]Лист1!$B$3:$B$999,0)),"")</f>
        <v>Чай с сахаром</v>
      </c>
      <c r="E6" s="11">
        <v>215</v>
      </c>
      <c r="F6" s="13">
        <v>1.1299999999999999</v>
      </c>
      <c r="G6" s="9">
        <f>IF($C6&lt;&gt;"",INDEX([1]Лист1!E$3:E$999,MATCH($C6,[1]Лист1!$B$3:$B$999,0))/100*$E6,"")</f>
        <v>150.5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Холодное блюдо</v>
      </c>
      <c r="C9" s="12">
        <v>24</v>
      </c>
      <c r="D9" s="6" t="str">
        <f>IF($C9&lt;&gt;"",INDEX([1]Лист1!C$3:C$999,MATCH($C9,[1]Лист1!$B$3:$B$999,0)),"")</f>
        <v>Йогурт</v>
      </c>
      <c r="E9" s="12">
        <v>115</v>
      </c>
      <c r="F9" s="13">
        <v>34</v>
      </c>
      <c r="G9" s="9">
        <f>IF($C9&lt;&gt;"",INDEX([1]Лист1!E$3:E$999,MATCH($C9,[1]Лист1!$B$3:$B$999,0))/100*$E9,"")</f>
        <v>100.05</v>
      </c>
      <c r="H9" s="8">
        <f>IF($C9&lt;&gt;"",INDEX([1]Лист1!F$3:F$999,MATCH($C9,[1]Лист1!$B$3:$B$999,0))/100*$E9,"")</f>
        <v>5.75</v>
      </c>
      <c r="I9" s="8">
        <f>IF($C9&lt;&gt;"",INDEX([1]Лист1!G$3:G$999,MATCH($C9,[1]Лист1!$B$3:$B$999,0))/100*$E9,"")</f>
        <v>3.4499999999999997</v>
      </c>
      <c r="J9" s="8">
        <f>IF($C9&lt;&gt;"",INDEX([1]Лист1!H$3:H$999,MATCH($C9,[1]Лист1!$B$3:$B$999,0))/100*$E9,"")</f>
        <v>9.2000000000000011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42</v>
      </c>
      <c r="D10" s="6" t="str">
        <f>IF($C10&lt;&gt;"",INDEX([1]Лист1!C$3:C$999,MATCH($C10,[1]Лист1!$B$3:$B$999,0)),"")</f>
        <v>Апельсин</v>
      </c>
      <c r="E10" s="12">
        <v>130</v>
      </c>
      <c r="F10" s="13">
        <v>21.45</v>
      </c>
      <c r="G10" s="9">
        <f>IF($C10&lt;&gt;"",INDEX([1]Лист1!E$3:E$999,MATCH($C10,[1]Лист1!$B$3:$B$999,0))/100*$E10,"")</f>
        <v>61.099999999999994</v>
      </c>
      <c r="H10" s="8">
        <f>IF($C10&lt;&gt;"",INDEX([1]Лист1!F$3:F$999,MATCH($C10,[1]Лист1!$B$3:$B$999,0))/100*$E10,"")</f>
        <v>1.1700000000000002</v>
      </c>
      <c r="I10" s="8">
        <f>IF($C10&lt;&gt;"",INDEX([1]Лист1!G$3:G$999,MATCH($C10,[1]Лист1!$B$3:$B$999,0))/100*$E10,"")</f>
        <v>0.13</v>
      </c>
      <c r="J10" s="8">
        <f>IF($C10&lt;&gt;"",INDEX([1]Лист1!H$3:H$999,MATCH($C10,[1]Лист1!$B$3:$B$999,0))/100*$E10,"")</f>
        <v>12.22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2022-11-25T08:18:31Z</dcterms:modified>
</cp:coreProperties>
</file>