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<sst xmlns="http://schemas.openxmlformats.org/spreadsheetml/2006/main" count="18" uniqueCount="18">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</sst>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44893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230</v>
      </c>
      <c r="F4" s="13">
        <v>18.23</v>
      </c>
      <c r="G4" s="9">
        <f>IF($C4&lt;&gt;"",INDEX([1]Лист1!E$3:E$999,MATCH($C4,[1]Лист1!$B$3:$B$999,0))/100*$E4,"")</f>
        <v>257.60000000000002</v>
      </c>
      <c r="H4" s="8">
        <f>IF($C4&lt;&gt;"",INDEX([1]Лист1!F$3:F$999,MATCH($C4,[1]Лист1!$B$3:$B$999,0))/100*$E4,"")</f>
        <v>8.5100000000000016</v>
      </c>
      <c r="I4" s="8">
        <f>IF($C4&lt;&gt;"",INDEX([1]Лист1!G$3:G$999,MATCH($C4,[1]Лист1!$B$3:$B$999,0))/100*$E4,"")</f>
        <v>6.8999999999999995</v>
      </c>
      <c r="J4" s="8">
        <f>IF($C4&lt;&gt;"",INDEX([1]Лист1!H$3:H$999,MATCH($C4,[1]Лист1!$B$3:$B$999,0))/100*$E4,"")</f>
        <v>40.25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30.45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9</v>
      </c>
      <c r="D10" s="6" t="str">
        <f>IF($C10&lt;&gt;"",INDEX([1]Лист1!C$3:C$999,MATCH($C10,[1]Лист1!$B$3:$B$999,0)),"")</f>
        <v>Яблоко</v>
      </c>
      <c r="E10" s="12">
        <v>175</v>
      </c>
      <c r="F10" s="13">
        <v>16.62</v>
      </c>
      <c r="G10" s="9">
        <f>IF($C10&lt;&gt;"",INDEX([1]Лист1!E$3:E$999,MATCH($C10,[1]Лист1!$B$3:$B$999,0))/100*$E10,"")</f>
        <v>82.25</v>
      </c>
      <c r="H10" s="8">
        <f>IF($C10&lt;&gt;"",INDEX([1]Лист1!F$3:F$999,MATCH($C10,[1]Лист1!$B$3:$B$999,0))/100*$E10,"")</f>
        <v>0.70000000000000007</v>
      </c>
      <c r="I10" s="8">
        <f>IF($C10&lt;&gt;"",INDEX([1]Лист1!G$3:G$999,MATCH($C10,[1]Лист1!$B$3:$B$999,0))/100*$E10,"")</f>
        <v>0.70000000000000007</v>
      </c>
      <c r="J10" s="8">
        <f>IF($C10&lt;&gt;"",INDEX([1]Лист1!H$3:H$999,MATCH($C10,[1]Лист1!$B$3:$B$999,0))/100*$E10,"")</f>
        <v>17.150000000000002</v>
      </c>
    </row>
    <row r="11" spans="1:10" x14ac:dyDescent="0.25">
      <c r="A11" s="19"/>
      <c r="B11" s="5" t="str">
        <f>IF($C11&lt;&gt;"",INDEX([1]Лист1!A$3:A$999,MATCH($C11,[1]Лист1!$B$3:$B$999,0)),"")</f>
        <v>Холодное блюдо</v>
      </c>
      <c r="C11" s="12">
        <v>24</v>
      </c>
      <c r="D11" s="6" t="str">
        <f>IF($C11&lt;&gt;"",INDEX([1]Лист1!C$3:C$999,MATCH($C11,[1]Лист1!$B$3:$B$999,0)),"")</f>
        <v>Йогурт</v>
      </c>
      <c r="E11" s="12">
        <v>115</v>
      </c>
      <c r="F11" s="13">
        <v>34</v>
      </c>
      <c r="G11" s="9">
        <f>IF($C11&lt;&gt;"",INDEX([1]Лист1!E$3:E$999,MATCH($C11,[1]Лист1!$B$3:$B$999,0))/100*$E11,"")</f>
        <v>100.05</v>
      </c>
      <c r="H11" s="8">
        <f>IF($C11&lt;&gt;"",INDEX([1]Лист1!F$3:F$999,MATCH($C11,[1]Лист1!$B$3:$B$999,0))/100*$E11,"")</f>
        <v>5.75</v>
      </c>
      <c r="I11" s="8">
        <f>IF($C11&lt;&gt;"",INDEX([1]Лист1!G$3:G$999,MATCH($C11,[1]Лист1!$B$3:$B$999,0))/100*$E11,"")</f>
        <v>3.4499999999999997</v>
      </c>
      <c r="J11" s="8">
        <f>IF($C11&lt;&gt;"",INDEX([1]Лист1!H$3:H$999,MATCH($C11,[1]Лист1!$B$3:$B$999,0))/100*$E11,"")</f>
        <v>9.2000000000000011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2022-11-28T07:47:03Z</dcterms:modified>
</cp:coreProperties>
</file>