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<sst xmlns="http://schemas.openxmlformats.org/spreadsheetml/2006/main" count="18" uniqueCount="18">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</sst>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" sqref="I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44911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19.100000000000001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21</v>
      </c>
      <c r="D5" s="6" t="str">
        <f>IF($C5&lt;&gt;"",INDEX([1]Лист1!C$3:C$999,MATCH($C5,[1]Лист1!$B$3:$B$999,0)),"")</f>
        <v>Котлета рыбная</v>
      </c>
      <c r="E5" s="11">
        <v>80</v>
      </c>
      <c r="F5" s="13">
        <v>29.6</v>
      </c>
      <c r="G5" s="9">
        <f>IF($C5&lt;&gt;"",INDEX([1]Лист1!E$3:E$999,MATCH($C5,[1]Лист1!$B$3:$B$999,0))/100*$E5,"")</f>
        <v>83.2</v>
      </c>
      <c r="H5" s="8">
        <f>IF($C5&lt;&gt;"",INDEX([1]Лист1!F$3:F$999,MATCH($C5,[1]Лист1!$B$3:$B$999,0))/100*$E5,"")</f>
        <v>12</v>
      </c>
      <c r="I5" s="8">
        <f>IF($C5&lt;&gt;"",INDEX([1]Лист1!G$3:G$999,MATCH($C5,[1]Лист1!$B$3:$B$999,0))/100*$E5,"")</f>
        <v>2.4</v>
      </c>
      <c r="J5" s="8">
        <f>IF($C5&lt;&gt;"",INDEX([1]Лист1!H$3:H$999,MATCH($C5,[1]Лист1!$B$3:$B$999,0))/100*$E5,"")</f>
        <v>3.2</v>
      </c>
    </row>
    <row r="6" spans="1:10" x14ac:dyDescent="0.25">
      <c r="A6" s="18"/>
      <c r="B6" s="5" t="str">
        <f>IF($C6&lt;&gt;"",INDEX([1]Лист1!A$3:A$999,MATCH($C6,[1]Лист1!$B$3:$B$999,0)),"")</f>
        <v>Овощи</v>
      </c>
      <c r="C6" s="11">
        <v>41</v>
      </c>
      <c r="D6" s="6" t="str">
        <f>IF($C6&lt;&gt;"",INDEX([1]Лист1!C$3:C$999,MATCH($C6,[1]Лист1!$B$3:$B$999,0)),"")</f>
        <v>Зеленый горошек</v>
      </c>
      <c r="E6" s="11">
        <v>60</v>
      </c>
      <c r="F6" s="13">
        <v>9</v>
      </c>
      <c r="G6" s="9">
        <f>IF($C6&lt;&gt;"",INDEX([1]Лист1!E$3:E$999,MATCH($C6,[1]Лист1!$B$3:$B$999,0))/100*$E6,"")</f>
        <v>46.2</v>
      </c>
      <c r="H6" s="8">
        <f>IF($C6&lt;&gt;"",INDEX([1]Лист1!F$3:F$999,MATCH($C6,[1]Лист1!$B$3:$B$999,0))/100*$E6,"")</f>
        <v>3.1259999999999999</v>
      </c>
      <c r="I6" s="8">
        <f>IF($C6&lt;&gt;"",INDEX([1]Лист1!G$3:G$999,MATCH($C6,[1]Лист1!$B$3:$B$999,0))/100*$E6,"")</f>
        <v>0.24</v>
      </c>
      <c r="J6" s="8">
        <f>IF($C6&lt;&gt;"",INDEX([1]Лист1!H$3:H$999,MATCH($C6,[1]Лист1!$B$3:$B$999,0))/100*$E6,"")</f>
        <v>8.4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42</v>
      </c>
      <c r="D10" s="6" t="str">
        <f>IF($C10&lt;&gt;"",INDEX([1]Лист1!C$3:C$999,MATCH($C10,[1]Лист1!$B$3:$B$999,0)),"")</f>
        <v>Апельсин</v>
      </c>
      <c r="E10" s="12">
        <v>220</v>
      </c>
      <c r="F10" s="13">
        <v>27.5</v>
      </c>
      <c r="G10" s="9">
        <f>IF($C10&lt;&gt;"",INDEX([1]Лист1!E$3:E$999,MATCH($C10,[1]Лист1!$B$3:$B$999,0))/100*$E10,"")</f>
        <v>103.39999999999999</v>
      </c>
      <c r="H10" s="8">
        <f>IF($C10&lt;&gt;"",INDEX([1]Лист1!F$3:F$999,MATCH($C10,[1]Лист1!$B$3:$B$999,0))/100*$E10,"")</f>
        <v>1.9800000000000002</v>
      </c>
      <c r="I10" s="8">
        <f>IF($C10&lt;&gt;"",INDEX([1]Лист1!G$3:G$999,MATCH($C10,[1]Лист1!$B$3:$B$999,0))/100*$E10,"")</f>
        <v>0.22</v>
      </c>
      <c r="J10" s="8">
        <f>IF($C10&lt;&gt;"",INDEX([1]Лист1!H$3:H$999,MATCH($C10,[1]Лист1!$B$3:$B$999,0))/100*$E10,"")</f>
        <v>20.68</v>
      </c>
    </row>
    <row r="11" spans="1:10" x14ac:dyDescent="0.25">
      <c r="A11" s="19"/>
      <c r="B11" s="5" t="str">
        <f>IF($C11&lt;&gt;"",INDEX([1]Лист1!A$3:A$999,MATCH($C11,[1]Лист1!$B$3:$B$999,0)),"")</f>
        <v>Соус</v>
      </c>
      <c r="C11" s="12">
        <v>7</v>
      </c>
      <c r="D11" s="6" t="str">
        <f>IF($C11&lt;&gt;"",INDEX([1]Лист1!C$3:C$999,MATCH($C11,[1]Лист1!$B$3:$B$999,0)),"")</f>
        <v>Соус сметанный с томатом</v>
      </c>
      <c r="E11" s="12">
        <v>50</v>
      </c>
      <c r="F11" s="13">
        <v>4.67</v>
      </c>
      <c r="G11" s="9">
        <f>IF($C11&lt;&gt;"",INDEX([1]Лист1!E$3:E$999,MATCH($C11,[1]Лист1!$B$3:$B$999,0))/100*$E11,"")</f>
        <v>44.5</v>
      </c>
      <c r="H11" s="8">
        <f>IF($C11&lt;&gt;"",INDEX([1]Лист1!F$3:F$999,MATCH($C11,[1]Лист1!$B$3:$B$999,0))/100*$E11,"")</f>
        <v>0.63500000000000001</v>
      </c>
      <c r="I11" s="8">
        <f>IF($C11&lt;&gt;"",INDEX([1]Лист1!G$3:G$999,MATCH($C11,[1]Лист1!$B$3:$B$999,0))/100*$E11,"")</f>
        <v>3.5249999999999995</v>
      </c>
      <c r="J11" s="8">
        <f>IF($C11&lt;&gt;"",INDEX([1]Лист1!H$3:H$999,MATCH($C11,[1]Лист1!$B$3:$B$999,0))/100*$E11,"")</f>
        <v>2.75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2022-12-16T10:28:46Z</dcterms:modified>
</cp:coreProperties>
</file>