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<sst xmlns="http://schemas.openxmlformats.org/spreadsheetml/2006/main" count="18" uniqueCount="18">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</sst>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" sqref="K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44922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47</v>
      </c>
      <c r="D4" s="6" t="str">
        <f>IF($C4&lt;&gt;"",INDEX([1]Лист1!C$3:C$999,MATCH($C4,[1]Лист1!$B$3:$B$999,0)),"")</f>
        <v>Гречка рассыпчатая</v>
      </c>
      <c r="E4" s="11">
        <v>200</v>
      </c>
      <c r="F4" s="13">
        <v>17.940000000000001</v>
      </c>
      <c r="G4" s="9">
        <f>IF($C4&lt;&gt;"",INDEX([1]Лист1!E$3:E$999,MATCH($C4,[1]Лист1!$B$3:$B$999,0))/100*$E4,"")</f>
        <v>225.8</v>
      </c>
      <c r="H4" s="8">
        <f>IF($C4&lt;&gt;"",INDEX([1]Лист1!F$3:F$999,MATCH($C4,[1]Лист1!$B$3:$B$999,0))/100*$E4,"")</f>
        <v>7.2000000000000011</v>
      </c>
      <c r="I4" s="8">
        <f>IF($C4&lt;&gt;"",INDEX([1]Лист1!G$3:G$999,MATCH($C4,[1]Лист1!$B$3:$B$999,0))/100*$E4,"")</f>
        <v>7.0000000000000009</v>
      </c>
      <c r="J4" s="8">
        <f>IF($C4&lt;&gt;"",INDEX([1]Лист1!H$3:H$999,MATCH($C4,[1]Лист1!$B$3:$B$999,0))/100*$E4,"")</f>
        <v>35.799999999999997</v>
      </c>
    </row>
    <row r="5" spans="1:10" x14ac:dyDescent="0.25">
      <c r="A5" s="18"/>
      <c r="B5" s="5" t="str">
        <f>IF($C5&lt;&gt;"",INDEX([1]Лист1!A$3:A$999,MATCH($C5,[1]Лист1!$B$3:$B$999,0)),"")</f>
        <v>Горячее блюдо</v>
      </c>
      <c r="C5" s="11">
        <v>36</v>
      </c>
      <c r="D5" s="6" t="str">
        <f>IF($C5&lt;&gt;"",INDEX([1]Лист1!C$3:C$999,MATCH($C5,[1]Лист1!$B$3:$B$999,0)),"")</f>
        <v>Сосиска отварная</v>
      </c>
      <c r="E5" s="11">
        <v>70</v>
      </c>
      <c r="F5" s="13">
        <v>30.45</v>
      </c>
      <c r="G5" s="9">
        <f>IF($C5&lt;&gt;"",INDEX([1]Лист1!E$3:E$999,MATCH($C5,[1]Лист1!$B$3:$B$999,0))/100*$E5,"")</f>
        <v>172.2</v>
      </c>
      <c r="H5" s="8">
        <f>IF($C5&lt;&gt;"",INDEX([1]Лист1!F$3:F$999,MATCH($C5,[1]Лист1!$B$3:$B$999,0))/100*$E5,"")</f>
        <v>8.4</v>
      </c>
      <c r="I5" s="8">
        <f>IF($C5&lt;&gt;"",INDEX([1]Лист1!G$3:G$999,MATCH($C5,[1]Лист1!$B$3:$B$999,0))/100*$E5,"")</f>
        <v>15.4</v>
      </c>
      <c r="J5" s="8">
        <f>IF($C5&lt;&gt;"",INDEX([1]Лист1!H$3:H$999,MATCH($C5,[1]Лист1!$B$3:$B$999,0))/100*$E5,"")</f>
        <v>0</v>
      </c>
    </row>
    <row r="6" spans="1:10" x14ac:dyDescent="0.25">
      <c r="A6" s="18"/>
      <c r="B6" s="5" t="str">
        <f>IF($C6&lt;&gt;"",INDEX([1]Лист1!A$3:A$999,MATCH($C6,[1]Лист1!$B$3:$B$999,0)),"")</f>
        <v>Соус</v>
      </c>
      <c r="C6" s="11">
        <v>7</v>
      </c>
      <c r="D6" s="6" t="str">
        <f>IF($C6&lt;&gt;"",INDEX([1]Лист1!C$3:C$999,MATCH($C6,[1]Лист1!$B$3:$B$999,0)),"")</f>
        <v>Соус сметанный с томатом</v>
      </c>
      <c r="E6" s="11">
        <v>50</v>
      </c>
      <c r="F6" s="13">
        <v>4.67</v>
      </c>
      <c r="G6" s="9">
        <f>IF($C6&lt;&gt;"",INDEX([1]Лист1!E$3:E$999,MATCH($C6,[1]Лист1!$B$3:$B$999,0))/100*$E6,"")</f>
        <v>44.5</v>
      </c>
      <c r="H6" s="8">
        <f>IF($C6&lt;&gt;"",INDEX([1]Лист1!F$3:F$999,MATCH($C6,[1]Лист1!$B$3:$B$999,0))/100*$E6,"")</f>
        <v>0.63500000000000001</v>
      </c>
      <c r="I6" s="8">
        <f>IF($C6&lt;&gt;"",INDEX([1]Лист1!G$3:G$999,MATCH($C6,[1]Лист1!$B$3:$B$999,0))/100*$E6,"")</f>
        <v>3.5249999999999995</v>
      </c>
      <c r="J6" s="8">
        <f>IF($C6&lt;&gt;"",INDEX([1]Лист1!H$3:H$999,MATCH($C6,[1]Лист1!$B$3:$B$999,0))/100*$E6,"")</f>
        <v>2.75</v>
      </c>
    </row>
    <row r="7" spans="1:10" x14ac:dyDescent="0.25">
      <c r="A7" s="18"/>
      <c r="B7" s="5" t="str">
        <f>IF($C7&lt;&gt;"",INDEX([1]Лист1!A$3:A$999,MATCH($C7,[1]Лист1!$B$3:$B$999,0)),"")</f>
        <v>Холодный напиток</v>
      </c>
      <c r="C7" s="11">
        <v>18</v>
      </c>
      <c r="D7" s="6" t="str">
        <f>IF($C7&lt;&gt;"",INDEX([1]Лист1!C$3:C$999,MATCH($C7,[1]Лист1!$B$3:$B$999,0)),"")</f>
        <v>Компот из ягод</v>
      </c>
      <c r="E7" s="11">
        <v>200</v>
      </c>
      <c r="F7" s="13">
        <v>10</v>
      </c>
      <c r="G7" s="9">
        <f>IF($C7&lt;&gt;"",INDEX([1]Лист1!E$3:E$999,MATCH($C7,[1]Лист1!$B$3:$B$999,0))/100*$E7,"")</f>
        <v>70</v>
      </c>
      <c r="H7" s="8">
        <f>IF($C7&lt;&gt;"",INDEX([1]Лист1!F$3:F$999,MATCH($C7,[1]Лист1!$B$3:$B$999,0))/100*$E7,"")</f>
        <v>0</v>
      </c>
      <c r="I7" s="8">
        <f>IF($C7&lt;&gt;"",INDEX([1]Лист1!G$3:G$999,MATCH($C7,[1]Лист1!$B$3:$B$999,0))/100*$E7,"")</f>
        <v>0</v>
      </c>
      <c r="J7" s="8">
        <f>IF($C7&lt;&gt;"",INDEX([1]Лист1!H$3:H$999,MATCH($C7,[1]Лист1!$B$3:$B$999,0))/100*$E7,"")</f>
        <v>20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3.03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3.15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2022-12-21T09:26:56Z</dcterms:modified>
</cp:coreProperties>
</file>