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<sst xmlns="http://schemas.openxmlformats.org/spreadsheetml/2006/main" count="18" uniqueCount="18">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</sst>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6" sqref="D6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44938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62</v>
      </c>
      <c r="D4" s="6" t="str">
        <f>IF($C4&lt;&gt;"",INDEX([1]Лист1!C$3:C$999,MATCH($C4,[1]Лист1!$B$3:$B$999,0)),"")</f>
        <v>Капуста тушеная с мясом</v>
      </c>
      <c r="E4" s="11">
        <v>260</v>
      </c>
      <c r="F4" s="13">
        <v>60.96</v>
      </c>
      <c r="G4" s="9">
        <f>IF($C4&lt;&gt;"",INDEX([1]Лист1!E$3:E$999,MATCH($C4,[1]Лист1!$B$3:$B$999,0))/100*$E4,"")</f>
        <v>293.79999999999995</v>
      </c>
      <c r="H4" s="8">
        <f>IF($C4&lt;&gt;"",INDEX([1]Лист1!F$3:F$999,MATCH($C4,[1]Лист1!$B$3:$B$999,0))/100*$E4,"")</f>
        <v>16.64</v>
      </c>
      <c r="I4" s="8">
        <f>IF($C4&lt;&gt;"",INDEX([1]Лист1!G$3:G$999,MATCH($C4,[1]Лист1!$B$3:$B$999,0))/100*$E4,"")</f>
        <v>21.580000000000002</v>
      </c>
      <c r="J4" s="8">
        <f>IF($C4&lt;&gt;"",INDEX([1]Лист1!H$3:H$999,MATCH($C4,[1]Лист1!$B$3:$B$999,0))/100*$E4,"")</f>
        <v>8.06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13</v>
      </c>
      <c r="D5" s="6" t="str">
        <f>IF($C5&lt;&gt;"",INDEX([1]Лист1!C$3:C$999,MATCH($C5,[1]Лист1!$B$3:$B$999,0)),"")</f>
        <v>Чай с сахаром</v>
      </c>
      <c r="E5" s="11">
        <v>70</v>
      </c>
      <c r="F5" s="13">
        <v>1.82</v>
      </c>
      <c r="G5" s="9">
        <f>IF($C5&lt;&gt;"",INDEX([1]Лист1!E$3:E$999,MATCH($C5,[1]Лист1!$B$3:$B$999,0))/100*$E5,"")</f>
        <v>49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пшеничный</v>
      </c>
      <c r="E6" s="11">
        <v>60</v>
      </c>
      <c r="F6" s="13">
        <v>3.03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ржаной</v>
      </c>
      <c r="E7" s="11">
        <v>60</v>
      </c>
      <c r="F7" s="13">
        <v>3.15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25</v>
      </c>
      <c r="D8" s="6" t="str">
        <f>IF($C8&lt;&gt;"",INDEX([1]Лист1!C$3:C$999,MATCH($C8,[1]Лист1!$B$3:$B$999,0)),"")</f>
        <v>Груша</v>
      </c>
      <c r="E8" s="11">
        <v>60</v>
      </c>
      <c r="F8" s="13">
        <v>31.04</v>
      </c>
      <c r="G8" s="9">
        <f>IF($C8&lt;&gt;"",INDEX([1]Лист1!E$3:E$999,MATCH($C8,[1]Лист1!$B$3:$B$999,0))/100*$E8,"")</f>
        <v>28.2</v>
      </c>
      <c r="H8" s="8">
        <f>IF($C8&lt;&gt;"",INDEX([1]Лист1!F$3:F$999,MATCH($C8,[1]Лист1!$B$3:$B$999,0))/100*$E8,"")</f>
        <v>0.24</v>
      </c>
      <c r="I8" s="8">
        <f>IF($C8&lt;&gt;"",INDEX([1]Лист1!G$3:G$999,MATCH($C8,[1]Лист1!$B$3:$B$999,0))/100*$E8,"")</f>
        <v>0.18</v>
      </c>
      <c r="J8" s="8">
        <f>IF($C8&lt;&gt;"",INDEX([1]Лист1!H$3:H$999,MATCH($C8,[1]Лист1!$B$3:$B$999,0))/100*$E8,"")</f>
        <v>6.1800000000000006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2023-04-14T11:37:25Z</dcterms:modified>
</cp:coreProperties>
</file>