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<sst xmlns="http://schemas.openxmlformats.org/spreadsheetml/2006/main" count="18" uniqueCount="18">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</sst>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44943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48</v>
      </c>
      <c r="D5" s="6" t="str">
        <f>IF($C5&lt;&gt;"",INDEX([1]Лист1!C$3:C$999,MATCH($C5,[1]Лист1!$B$3:$B$999,0)),"")</f>
        <v>Говяжья печень тушеная в соусе</v>
      </c>
      <c r="E5" s="11">
        <v>125</v>
      </c>
      <c r="F5" s="13">
        <v>56</v>
      </c>
      <c r="G5" s="9">
        <f>IF($C5&lt;&gt;"",INDEX([1]Лист1!E$3:E$999,MATCH($C5,[1]Лист1!$B$3:$B$999,0))/100*$E5,"")</f>
        <v>198.75</v>
      </c>
      <c r="H5" s="8">
        <f>IF($C5&lt;&gt;"",INDEX([1]Лист1!F$3:F$999,MATCH($C5,[1]Лист1!$B$3:$B$999,0))/100*$E5,"")</f>
        <v>16.875</v>
      </c>
      <c r="I5" s="8">
        <f>IF($C5&lt;&gt;"",INDEX([1]Лист1!G$3:G$999,MATCH($C5,[1]Лист1!$B$3:$B$999,0))/100*$E5,"")</f>
        <v>11.5</v>
      </c>
      <c r="J5" s="8">
        <f>IF($C5&lt;&gt;"",INDEX([1]Лист1!H$3:H$999,MATCH($C5,[1]Лист1!$B$3:$B$999,0))/100*$E5,"")</f>
        <v>10.75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18</v>
      </c>
      <c r="D6" s="6" t="str">
        <f>IF($C6&lt;&gt;"",INDEX([1]Лист1!C$3:C$999,MATCH($C6,[1]Лист1!$B$3:$B$999,0)),"")</f>
        <v>Компот из ягод</v>
      </c>
      <c r="E6" s="11">
        <v>225</v>
      </c>
      <c r="F6" s="13">
        <v>1.82</v>
      </c>
      <c r="G6" s="9">
        <f>IF($C6&lt;&gt;"",INDEX([1]Лист1!E$3:E$999,MATCH($C6,[1]Лист1!$B$3:$B$999,0))/100*$E6,"")</f>
        <v>78.75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22.5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9</v>
      </c>
      <c r="D9" s="6" t="str">
        <f>IF($C9&lt;&gt;"",INDEX([1]Лист1!C$3:C$999,MATCH($C9,[1]Лист1!$B$3:$B$999,0)),"")</f>
        <v>Яблоко</v>
      </c>
      <c r="E9" s="12">
        <v>220</v>
      </c>
      <c r="F9" s="13">
        <v>20.9</v>
      </c>
      <c r="G9" s="9">
        <f>IF($C9&lt;&gt;"",INDEX([1]Лист1!E$3:E$999,MATCH($C9,[1]Лист1!$B$3:$B$999,0))/100*$E9,"")</f>
        <v>103.39999999999999</v>
      </c>
      <c r="H9" s="8">
        <f>IF($C9&lt;&gt;"",INDEX([1]Лист1!F$3:F$999,MATCH($C9,[1]Лист1!$B$3:$B$999,0))/100*$E9,"")</f>
        <v>0.88</v>
      </c>
      <c r="I9" s="8">
        <f>IF($C9&lt;&gt;"",INDEX([1]Лист1!G$3:G$999,MATCH($C9,[1]Лист1!$B$3:$B$999,0))/100*$E9,"")</f>
        <v>0.88</v>
      </c>
      <c r="J9" s="8">
        <f>IF($C9&lt;&gt;"",INDEX([1]Лист1!H$3:H$999,MATCH($C9,[1]Лист1!$B$3:$B$999,0))/100*$E9,"")</f>
        <v>21.560000000000002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2023-01-13T10:08:20Z</dcterms:modified>
</cp:coreProperties>
</file>