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<sst xmlns="http://schemas.openxmlformats.org/spreadsheetml/2006/main" count="18" uniqueCount="18">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</sst>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44953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45</v>
      </c>
      <c r="D4" s="6" t="str">
        <f>IF($C4&lt;&gt;"",INDEX([1]Лист1!C$3:C$999,MATCH($C4,[1]Лист1!$B$3:$B$999,0)),"")</f>
        <v>Макароны с сыром</v>
      </c>
      <c r="E4" s="11">
        <v>230</v>
      </c>
      <c r="F4" s="13">
        <v>24.33</v>
      </c>
      <c r="G4" s="9">
        <f>IF($C4&lt;&gt;"",INDEX([1]Лист1!E$3:E$999,MATCH($C4,[1]Лист1!$B$3:$B$999,0))/100*$E4,"")</f>
        <v>466.9</v>
      </c>
      <c r="H4" s="8">
        <f>IF($C4&lt;&gt;"",INDEX([1]Лист1!F$3:F$999,MATCH($C4,[1]Лист1!$B$3:$B$999,0))/100*$E4,"")</f>
        <v>18.170000000000002</v>
      </c>
      <c r="I4" s="8">
        <f>IF($C4&lt;&gt;"",INDEX([1]Лист1!G$3:G$999,MATCH($C4,[1]Лист1!$B$3:$B$999,0))/100*$E4,"")</f>
        <v>21.62</v>
      </c>
      <c r="J4" s="8">
        <f>IF($C4&lt;&gt;"",INDEX([1]Лист1!H$3:H$999,MATCH($C4,[1]Лист1!$B$3:$B$999,0))/100*$E4,"")</f>
        <v>49.449999999999996</v>
      </c>
    </row>
    <row r="5" spans="1:10" x14ac:dyDescent="0.25">
      <c r="A5" s="18"/>
      <c r="B5" s="5" t="str">
        <f>IF($C5&lt;&gt;"",INDEX([1]Лист1!A$3:A$999,MATCH($C5,[1]Лист1!$B$3:$B$999,0)),"")</f>
        <v>Холодное блюдо</v>
      </c>
      <c r="C5" s="11">
        <v>40</v>
      </c>
      <c r="D5" s="6" t="str">
        <f>IF($C5&lt;&gt;"",INDEX([1]Лист1!C$3:C$999,MATCH($C5,[1]Лист1!$B$3:$B$999,0)),"")</f>
        <v>Яйцо вареное</v>
      </c>
      <c r="E5" s="11">
        <v>40</v>
      </c>
      <c r="F5" s="13">
        <v>7.5</v>
      </c>
      <c r="G5" s="9">
        <f>IF($C5&lt;&gt;"",INDEX([1]Лист1!E$3:E$999,MATCH($C5,[1]Лист1!$B$3:$B$999,0))/100*$E5,"")</f>
        <v>61.6</v>
      </c>
      <c r="H5" s="8">
        <f>IF($C5&lt;&gt;"",INDEX([1]Лист1!F$3:F$999,MATCH($C5,[1]Лист1!$B$3:$B$999,0))/100*$E5,"")</f>
        <v>5</v>
      </c>
      <c r="I5" s="8">
        <f>IF($C5&lt;&gt;"",INDEX([1]Лист1!G$3:G$999,MATCH($C5,[1]Лист1!$B$3:$B$999,0))/100*$E5,"")</f>
        <v>4.24</v>
      </c>
      <c r="J5" s="8">
        <f>IF($C5&lt;&gt;"",INDEX([1]Лист1!H$3:H$999,MATCH($C5,[1]Лист1!$B$3:$B$999,0))/100*$E5,"")</f>
        <v>0.44800000000000006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28.6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30</v>
      </c>
      <c r="F7" s="13">
        <v>1.5</v>
      </c>
      <c r="G7" s="9">
        <f>IF($C7&lt;&gt;"",INDEX([1]Лист1!E$3:E$999,MATCH($C7,[1]Лист1!$B$3:$B$999,0))/100*$E7,"")</f>
        <v>72.599999999999994</v>
      </c>
      <c r="H7" s="8">
        <f>IF($C7&lt;&gt;"",INDEX([1]Лист1!F$3:F$999,MATCH($C7,[1]Лист1!$B$3:$B$999,0))/100*$E7,"")</f>
        <v>2.4300000000000002</v>
      </c>
      <c r="I7" s="8">
        <f>IF($C7&lt;&gt;"",INDEX([1]Лист1!G$3:G$999,MATCH($C7,[1]Лист1!$B$3:$B$999,0))/100*$E7,"")</f>
        <v>0.3</v>
      </c>
      <c r="J7" s="8">
        <f>IF($C7&lt;&gt;"",INDEX([1]Лист1!H$3:H$999,MATCH($C7,[1]Лист1!$B$3:$B$999,0))/100*$E7,"")</f>
        <v>14.64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30</v>
      </c>
      <c r="F8" s="13">
        <v>1.59</v>
      </c>
      <c r="G8" s="9">
        <f>IF($C8&lt;&gt;"",INDEX([1]Лист1!E$3:E$999,MATCH($C8,[1]Лист1!$B$3:$B$999,0))/100*$E8,"")</f>
        <v>77.699999999999989</v>
      </c>
      <c r="H8" s="8">
        <f>IF($C8&lt;&gt;"",INDEX([1]Лист1!F$3:F$999,MATCH($C8,[1]Лист1!$B$3:$B$999,0))/100*$E8,"")</f>
        <v>2.5500000000000003</v>
      </c>
      <c r="I8" s="8">
        <f>IF($C8&lt;&gt;"",INDEX([1]Лист1!G$3:G$999,MATCH($C8,[1]Лист1!$B$3:$B$999,0))/100*$E8,"")</f>
        <v>0.99</v>
      </c>
      <c r="J8" s="8">
        <f>IF($C8&lt;&gt;"",INDEX([1]Лист1!H$3:H$999,MATCH($C8,[1]Лист1!$B$3:$B$999,0))/100*$E8,"")</f>
        <v>12.75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43</v>
      </c>
      <c r="D9" s="6" t="str">
        <f>IF($C9&lt;&gt;"",INDEX([1]Лист1!C$3:C$999,MATCH($C9,[1]Лист1!$B$3:$B$999,0)),"")</f>
        <v>Шоколад</v>
      </c>
      <c r="E9" s="12">
        <v>20</v>
      </c>
      <c r="F9" s="13">
        <v>29</v>
      </c>
      <c r="G9" s="9">
        <f>IF($C9&lt;&gt;"",INDEX([1]Лист1!E$3:E$999,MATCH($C9,[1]Лист1!$B$3:$B$999,0))/100*$E9,"")</f>
        <v>110</v>
      </c>
      <c r="H9" s="8">
        <f>IF($C9&lt;&gt;"",INDEX([1]Лист1!F$3:F$999,MATCH($C9,[1]Лист1!$B$3:$B$999,0))/100*$E9,"")</f>
        <v>1.4000000000000001</v>
      </c>
      <c r="I9" s="8">
        <f>IF($C9&lt;&gt;"",INDEX([1]Лист1!G$3:G$999,MATCH($C9,[1]Лист1!$B$3:$B$999,0))/100*$E9,"")</f>
        <v>7.1400000000000006</v>
      </c>
      <c r="J9" s="8">
        <f>IF($C9&lt;&gt;"",INDEX([1]Лист1!H$3:H$999,MATCH($C9,[1]Лист1!$B$3:$B$999,0))/100*$E9,"")</f>
        <v>10.88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2023-01-23T08:19:07Z</dcterms:modified>
</cp:coreProperties>
</file>