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<sst xmlns="http://schemas.openxmlformats.org/spreadsheetml/2006/main" count="18" uniqueCount="18">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</sst>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44960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20</v>
      </c>
      <c r="D4" s="6" t="str">
        <f>IF($C4&lt;&gt;"",INDEX([1]Лист1!C$3:C$999,MATCH($C4,[1]Лист1!$B$3:$B$999,0)),"")</f>
        <v>Пюре картофельное</v>
      </c>
      <c r="E4" s="11">
        <v>200</v>
      </c>
      <c r="F4" s="13">
        <v>17.05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4.5999999999999996</v>
      </c>
      <c r="I4" s="8">
        <f>IF($C4&lt;&gt;"",INDEX([1]Лист1!G$3:G$999,MATCH($C4,[1]Лист1!$B$3:$B$999,0))/100*$E4,"")</f>
        <v>34</v>
      </c>
      <c r="J4" s="8">
        <f>IF($C4&lt;&gt;"",INDEX([1]Лист1!H$3:H$999,MATCH($C4,[1]Лист1!$B$3:$B$999,0))/100*$E4,"")</f>
        <v>7.6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21</v>
      </c>
      <c r="D5" s="6" t="str">
        <f>IF($C5&lt;&gt;"",INDEX([1]Лист1!C$3:C$999,MATCH($C5,[1]Лист1!$B$3:$B$999,0)),"")</f>
        <v>Котлета рыбная</v>
      </c>
      <c r="E5" s="11">
        <v>80</v>
      </c>
      <c r="F5" s="13">
        <v>27.6</v>
      </c>
      <c r="G5" s="9">
        <f>IF($C5&lt;&gt;"",INDEX([1]Лист1!E$3:E$999,MATCH($C5,[1]Лист1!$B$3:$B$999,0))/100*$E5,"")</f>
        <v>83.2</v>
      </c>
      <c r="H5" s="8">
        <f>IF($C5&lt;&gt;"",INDEX([1]Лист1!F$3:F$999,MATCH($C5,[1]Лист1!$B$3:$B$999,0))/100*$E5,"")</f>
        <v>12</v>
      </c>
      <c r="I5" s="8">
        <f>IF($C5&lt;&gt;"",INDEX([1]Лист1!G$3:G$999,MATCH($C5,[1]Лист1!$B$3:$B$999,0))/100*$E5,"")</f>
        <v>2.4</v>
      </c>
      <c r="J5" s="8">
        <f>IF($C5&lt;&gt;"",INDEX([1]Лист1!H$3:H$999,MATCH($C5,[1]Лист1!$B$3:$B$999,0))/100*$E5,"")</f>
        <v>3.2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30</v>
      </c>
      <c r="F8" s="13">
        <v>2.08</v>
      </c>
      <c r="G8" s="9">
        <f>IF($C8&lt;&gt;"",INDEX([1]Лист1!E$3:E$999,MATCH($C8,[1]Лист1!$B$3:$B$999,0))/100*$E8,"")</f>
        <v>72.599999999999994</v>
      </c>
      <c r="H8" s="8">
        <f>IF($C8&lt;&gt;"",INDEX([1]Лист1!F$3:F$999,MATCH($C8,[1]Лист1!$B$3:$B$999,0))/100*$E8,"")</f>
        <v>2.4300000000000002</v>
      </c>
      <c r="I8" s="8">
        <f>IF($C8&lt;&gt;"",INDEX([1]Лист1!G$3:G$999,MATCH($C8,[1]Лист1!$B$3:$B$999,0))/100*$E8,"")</f>
        <v>0.3</v>
      </c>
      <c r="J8" s="8">
        <f>IF($C8&lt;&gt;"",INDEX([1]Лист1!H$3:H$999,MATCH($C8,[1]Лист1!$B$3:$B$999,0))/100*$E8,"")</f>
        <v>14.64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30</v>
      </c>
      <c r="F9" s="13">
        <v>1.01</v>
      </c>
      <c r="G9" s="9">
        <f>IF($C9&lt;&gt;"",INDEX([1]Лист1!E$3:E$999,MATCH($C9,[1]Лист1!$B$3:$B$999,0))/100*$E9,"")</f>
        <v>77.699999999999989</v>
      </c>
      <c r="H9" s="8">
        <f>IF($C9&lt;&gt;"",INDEX([1]Лист1!F$3:F$999,MATCH($C9,[1]Лист1!$B$3:$B$999,0))/100*$E9,"")</f>
        <v>2.5500000000000003</v>
      </c>
      <c r="I9" s="8">
        <f>IF($C9&lt;&gt;"",INDEX([1]Лист1!G$3:G$999,MATCH($C9,[1]Лист1!$B$3:$B$999,0))/100*$E9,"")</f>
        <v>0.99</v>
      </c>
      <c r="J9" s="8">
        <f>IF($C9&lt;&gt;"",INDEX([1]Лист1!H$3:H$999,MATCH($C9,[1]Лист1!$B$3:$B$999,0))/100*$E9,"")</f>
        <v>12.75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9</v>
      </c>
      <c r="D10" s="6" t="str">
        <f>IF($C10&lt;&gt;"",INDEX([1]Лист1!C$3:C$999,MATCH($C10,[1]Лист1!$B$3:$B$999,0)),"")</f>
        <v>Яблоко</v>
      </c>
      <c r="E10" s="12">
        <v>240</v>
      </c>
      <c r="F10" s="13">
        <v>22.92</v>
      </c>
      <c r="G10" s="9">
        <f>IF($C10&lt;&gt;"",INDEX([1]Лист1!E$3:E$999,MATCH($C10,[1]Лист1!$B$3:$B$999,0))/100*$E10,"")</f>
        <v>112.8</v>
      </c>
      <c r="H10" s="8">
        <f>IF($C10&lt;&gt;"",INDEX([1]Лист1!F$3:F$999,MATCH($C10,[1]Лист1!$B$3:$B$999,0))/100*$E10,"")</f>
        <v>0.96</v>
      </c>
      <c r="I10" s="8">
        <f>IF($C10&lt;&gt;"",INDEX([1]Лист1!G$3:G$999,MATCH($C10,[1]Лист1!$B$3:$B$999,0))/100*$E10,"")</f>
        <v>0.96</v>
      </c>
      <c r="J10" s="8">
        <f>IF($C10&lt;&gt;"",INDEX([1]Лист1!H$3:H$999,MATCH($C10,[1]Лист1!$B$3:$B$999,0))/100*$E10,"")</f>
        <v>23.52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2023-01-31T11:12:26Z</dcterms:modified>
</cp:coreProperties>
</file>