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<sst xmlns="http://schemas.openxmlformats.org/spreadsheetml/2006/main" count="18" uniqueCount="18">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</sst>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230</v>
      </c>
      <c r="F4" s="13">
        <v>25.33</v>
      </c>
      <c r="G4" s="9">
        <f>IF($C4&lt;&gt;"",INDEX([1]Лист1!E$3:E$999,MATCH($C4,[1]Лист1!$B$3:$B$999,0))/100*$E4,"")</f>
        <v>257.60000000000002</v>
      </c>
      <c r="H4" s="8">
        <f>IF($C4&lt;&gt;"",INDEX([1]Лист1!F$3:F$999,MATCH($C4,[1]Лист1!$B$3:$B$999,0))/100*$E4,"")</f>
        <v>8.5100000000000016</v>
      </c>
      <c r="I4" s="8">
        <f>IF($C4&lt;&gt;"",INDEX([1]Лист1!G$3:G$999,MATCH($C4,[1]Лист1!$B$3:$B$999,0))/100*$E4,"")</f>
        <v>6.8999999999999995</v>
      </c>
      <c r="J4" s="8">
        <f>IF($C4&lt;&gt;"",INDEX([1]Лист1!H$3:H$999,MATCH($C4,[1]Лист1!$B$3:$B$999,0))/100*$E4,"")</f>
        <v>40.25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16</v>
      </c>
      <c r="D5" s="6" t="str">
        <f>IF($C5&lt;&gt;"",INDEX([1]Лист1!C$3:C$999,MATCH($C5,[1]Лист1!$B$3:$B$999,0)),"")</f>
        <v>Какао на сгущеном молоке</v>
      </c>
      <c r="E5" s="11">
        <v>200</v>
      </c>
      <c r="F5" s="13">
        <v>11.44</v>
      </c>
      <c r="G5" s="9">
        <f>IF($C5&lt;&gt;"",INDEX([1]Лист1!E$3:E$999,MATCH($C5,[1]Лист1!$B$3:$B$999,0))/100*$E5,"")</f>
        <v>158</v>
      </c>
      <c r="H5" s="8">
        <f>IF($C5&lt;&gt;"",INDEX([1]Лист1!F$3:F$999,MATCH($C5,[1]Лист1!$B$3:$B$999,0))/100*$E5,"")</f>
        <v>5.4</v>
      </c>
      <c r="I5" s="8">
        <f>IF($C5&lt;&gt;"",INDEX([1]Лист1!G$3:G$999,MATCH($C5,[1]Лист1!$B$3:$B$999,0))/100*$E5,"")</f>
        <v>4.4000000000000004</v>
      </c>
      <c r="J5" s="8">
        <f>IF($C5&lt;&gt;"",INDEX([1]Лист1!H$3:H$999,MATCH($C5,[1]Лист1!$B$3:$B$999,0))/100*$E5,"")</f>
        <v>23.6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30</v>
      </c>
      <c r="F6" s="13">
        <v>2.0499999999999998</v>
      </c>
      <c r="G6" s="9">
        <f>IF($C6&lt;&gt;"",INDEX([1]Лист1!E$3:E$999,MATCH($C6,[1]Лист1!$B$3:$B$999,0))/100*$E6,"")</f>
        <v>72.599999999999994</v>
      </c>
      <c r="H6" s="8">
        <f>IF($C6&lt;&gt;"",INDEX([1]Лист1!F$3:F$999,MATCH($C6,[1]Лист1!$B$3:$B$999,0))/100*$E6,"")</f>
        <v>2.4300000000000002</v>
      </c>
      <c r="I6" s="8">
        <f>IF($C6&lt;&gt;"",INDEX([1]Лист1!G$3:G$999,MATCH($C6,[1]Лист1!$B$3:$B$999,0))/100*$E6,"")</f>
        <v>0.3</v>
      </c>
      <c r="J6" s="8">
        <f>IF($C6&lt;&gt;"",INDEX([1]Лист1!H$3:H$999,MATCH($C6,[1]Лист1!$B$3:$B$999,0))/100*$E6,"")</f>
        <v>14.64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30</v>
      </c>
      <c r="F7" s="13">
        <v>1.03</v>
      </c>
      <c r="G7" s="9">
        <f>IF($C7&lt;&gt;"",INDEX([1]Лист1!E$3:E$999,MATCH($C7,[1]Лист1!$B$3:$B$999,0))/100*$E7,"")</f>
        <v>77.699999999999989</v>
      </c>
      <c r="H7" s="8">
        <f>IF($C7&lt;&gt;"",INDEX([1]Лист1!F$3:F$999,MATCH($C7,[1]Лист1!$B$3:$B$999,0))/100*$E7,"")</f>
        <v>2.5500000000000003</v>
      </c>
      <c r="I7" s="8">
        <f>IF($C7&lt;&gt;"",INDEX([1]Лист1!G$3:G$999,MATCH($C7,[1]Лист1!$B$3:$B$999,0))/100*$E7,"")</f>
        <v>0.99</v>
      </c>
      <c r="J7" s="8">
        <f>IF($C7&lt;&gt;"",INDEX([1]Лист1!H$3:H$999,MATCH($C7,[1]Лист1!$B$3:$B$999,0))/100*$E7,"")</f>
        <v>12.75</v>
      </c>
    </row>
    <row r="8" spans="1:10" x14ac:dyDescent="0.25">
      <c r="A8" s="18"/>
      <c r="B8" s="5" t="str">
        <f>IF($C8&lt;&gt;"",INDEX([1]Лист1!A$3:A$999,MATCH($C8,[1]Лист1!$B$3:$B$999,0)),"")</f>
        <v>Сладкое</v>
      </c>
      <c r="C8" s="11">
        <v>31</v>
      </c>
      <c r="D8" s="6" t="str">
        <f>IF($C8&lt;&gt;"",INDEX([1]Лист1!C$3:C$999,MATCH($C8,[1]Лист1!$B$3:$B$999,0)),"")</f>
        <v>Вафли</v>
      </c>
      <c r="E8" s="11">
        <v>40</v>
      </c>
      <c r="F8" s="13">
        <v>11</v>
      </c>
      <c r="G8" s="9">
        <f>IF($C8&lt;&gt;"",INDEX([1]Лист1!E$3:E$999,MATCH($C8,[1]Лист1!$B$3:$B$999,0))/100*$E8,"")</f>
        <v>113.2</v>
      </c>
      <c r="H8" s="8">
        <f>IF($C8&lt;&gt;"",INDEX([1]Лист1!F$3:F$999,MATCH($C8,[1]Лист1!$B$3:$B$999,0))/100*$E8,"")</f>
        <v>2.504</v>
      </c>
      <c r="I8" s="8">
        <f>IF($C8&lt;&gt;"",INDEX([1]Лист1!G$3:G$999,MATCH($C8,[1]Лист1!$B$3:$B$999,0))/100*$E8,"")</f>
        <v>3.7240000000000002</v>
      </c>
      <c r="J8" s="8">
        <f>IF($C8&lt;&gt;"",INDEX([1]Лист1!H$3:H$999,MATCH($C8,[1]Лист1!$B$3:$B$999,0))/100*$E8,"")</f>
        <v>17.600000000000001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42</v>
      </c>
      <c r="D9" s="6" t="str">
        <f>IF($C9&lt;&gt;"",INDEX([1]Лист1!C$3:C$999,MATCH($C9,[1]Лист1!$B$3:$B$999,0)),"")</f>
        <v>Апельсин</v>
      </c>
      <c r="E9" s="12">
        <v>300</v>
      </c>
      <c r="F9" s="13">
        <v>40.5</v>
      </c>
      <c r="G9" s="9">
        <f>IF($C9&lt;&gt;"",INDEX([1]Лист1!E$3:E$999,MATCH($C9,[1]Лист1!$B$3:$B$999,0))/100*$E9,"")</f>
        <v>141</v>
      </c>
      <c r="H9" s="8">
        <f>IF($C9&lt;&gt;"",INDEX([1]Лист1!F$3:F$999,MATCH($C9,[1]Лист1!$B$3:$B$999,0))/100*$E9,"")</f>
        <v>2.7</v>
      </c>
      <c r="I9" s="8">
        <f>IF($C9&lt;&gt;"",INDEX([1]Лист1!G$3:G$999,MATCH($C9,[1]Лист1!$B$3:$B$999,0))/100*$E9,"")</f>
        <v>0.3</v>
      </c>
      <c r="J9" s="8">
        <f>IF($C9&lt;&gt;"",INDEX([1]Лист1!H$3:H$999,MATCH($C9,[1]Лист1!$B$3:$B$999,0))/100*$E9,"")</f>
        <v>28.2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2023-02-12T07:39:33Z</dcterms:modified>
</cp:coreProperties>
</file>