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<sst xmlns="http://schemas.openxmlformats.org/spreadsheetml/2006/main" count="18" uniqueCount="18">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</sst>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45000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60</v>
      </c>
      <c r="D4" s="6" t="str">
        <f>IF($C4&lt;&gt;"",INDEX([1]Лист1!C$3:C$999,MATCH($C4,[1]Лист1!$B$3:$B$999,0)),"")</f>
        <v>Жаркое по-домашнему</v>
      </c>
      <c r="E4" s="11">
        <v>240</v>
      </c>
      <c r="F4" s="13">
        <v>58.65</v>
      </c>
      <c r="G4" s="9">
        <f>IF($C4&lt;&gt;"",INDEX([1]Лист1!E$3:E$999,MATCH($C4,[1]Лист1!$B$3:$B$999,0))/100*$E4,"")</f>
        <v>595.20000000000005</v>
      </c>
      <c r="H4" s="8">
        <f>IF($C4&lt;&gt;"",INDEX([1]Лист1!F$3:F$999,MATCH($C4,[1]Лист1!$B$3:$B$999,0))/100*$E4,"")</f>
        <v>38.880000000000003</v>
      </c>
      <c r="I4" s="8">
        <f>IF($C4&lt;&gt;"",INDEX([1]Лист1!G$3:G$999,MATCH($C4,[1]Лист1!$B$3:$B$999,0))/100*$E4,"")</f>
        <v>33.120000000000005</v>
      </c>
      <c r="J4" s="8">
        <f>IF($C4&lt;&gt;"",INDEX([1]Лист1!H$3:H$999,MATCH($C4,[1]Лист1!$B$3:$B$999,0))/100*$E4,"")</f>
        <v>37.68</v>
      </c>
    </row>
    <row r="5" spans="1:10" x14ac:dyDescent="0.25">
      <c r="A5" s="18"/>
      <c r="B5" s="5" t="str">
        <f>IF($C5&lt;&gt;"",INDEX([1]Лист1!A$3:A$999,MATCH($C5,[1]Лист1!$B$3:$B$999,0)),"")</f>
        <v>Холодное блюдо</v>
      </c>
      <c r="C5" s="11">
        <v>40</v>
      </c>
      <c r="D5" s="6" t="str">
        <f>IF($C5&lt;&gt;"",INDEX([1]Лист1!C$3:C$999,MATCH($C5,[1]Лист1!$B$3:$B$999,0)),"")</f>
        <v>Яйцо вареное</v>
      </c>
      <c r="E5" s="11">
        <v>40</v>
      </c>
      <c r="F5" s="13">
        <v>7.5</v>
      </c>
      <c r="G5" s="9">
        <f>IF($C5&lt;&gt;"",INDEX([1]Лист1!E$3:E$999,MATCH($C5,[1]Лист1!$B$3:$B$999,0))/100*$E5,"")</f>
        <v>61.6</v>
      </c>
      <c r="H5" s="8">
        <f>IF($C5&lt;&gt;"",INDEX([1]Лист1!F$3:F$999,MATCH($C5,[1]Лист1!$B$3:$B$999,0))/100*$E5,"")</f>
        <v>5</v>
      </c>
      <c r="I5" s="8">
        <f>IF($C5&lt;&gt;"",INDEX([1]Лист1!G$3:G$999,MATCH($C5,[1]Лист1!$B$3:$B$999,0))/100*$E5,"")</f>
        <v>4.24</v>
      </c>
      <c r="J5" s="8">
        <f>IF($C5&lt;&gt;"",INDEX([1]Лист1!H$3:H$999,MATCH($C5,[1]Лист1!$B$3:$B$999,0))/100*$E5,"")</f>
        <v>0.44800000000000006</v>
      </c>
    </row>
    <row r="6" spans="1:10" x14ac:dyDescent="0.25">
      <c r="A6" s="18"/>
      <c r="B6" s="5" t="str">
        <f>IF($C6&lt;&gt;"",INDEX([1]Лист1!A$3:A$999,MATCH($C6,[1]Лист1!$B$3:$B$999,0)),"")</f>
        <v>Горячий напиток</v>
      </c>
      <c r="C6" s="11">
        <v>13</v>
      </c>
      <c r="D6" s="6" t="str">
        <f>IF($C6&lt;&gt;"",INDEX([1]Лист1!C$3:C$999,MATCH($C6,[1]Лист1!$B$3:$B$999,0)),"")</f>
        <v>Чай с сахаром</v>
      </c>
      <c r="E6" s="11">
        <v>225</v>
      </c>
      <c r="F6" s="13">
        <v>2.82</v>
      </c>
      <c r="G6" s="9">
        <f>IF($C6&lt;&gt;"",INDEX([1]Лист1!E$3:E$999,MATCH($C6,[1]Лист1!$B$3:$B$999,0))/100*$E6,"")</f>
        <v>157.5</v>
      </c>
      <c r="H6" s="8">
        <f>IF($C6&lt;&gt;"",INDEX([1]Лист1!F$3:F$999,MATCH($C6,[1]Лист1!$B$3:$B$999,0))/100*$E6,"")</f>
        <v>0</v>
      </c>
      <c r="I6" s="8">
        <f>IF($C6&lt;&gt;"",INDEX([1]Лист1!G$3:G$999,MATCH($C6,[1]Лист1!$B$3:$B$999,0))/100*$E6,"")</f>
        <v>0</v>
      </c>
      <c r="J6" s="8">
        <f>IF($C6&lt;&gt;"",INDEX([1]Лист1!H$3:H$999,MATCH($C6,[1]Лист1!$B$3:$B$999,0))/100*$E6,"")</f>
        <v>0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в/с пшеничный</v>
      </c>
      <c r="E7" s="11">
        <v>60</v>
      </c>
      <c r="F7" s="13">
        <v>3.15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в/с ржаной</v>
      </c>
      <c r="E8" s="11">
        <v>60</v>
      </c>
      <c r="F8" s="13">
        <v>3.03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>Сладкое</v>
      </c>
      <c r="C9" s="12">
        <v>43</v>
      </c>
      <c r="D9" s="6" t="str">
        <f>IF($C9&lt;&gt;"",INDEX([1]Лист1!C$3:C$999,MATCH($C9,[1]Лист1!$B$3:$B$999,0)),"")</f>
        <v>Шоколад</v>
      </c>
      <c r="E9" s="12">
        <v>20</v>
      </c>
      <c r="F9" s="13">
        <v>22</v>
      </c>
      <c r="G9" s="9">
        <f>IF($C9&lt;&gt;"",INDEX([1]Лист1!E$3:E$999,MATCH($C9,[1]Лист1!$B$3:$B$999,0))/100*$E9,"")</f>
        <v>110</v>
      </c>
      <c r="H9" s="8">
        <f>IF($C9&lt;&gt;"",INDEX([1]Лист1!F$3:F$999,MATCH($C9,[1]Лист1!$B$3:$B$999,0))/100*$E9,"")</f>
        <v>1.4000000000000001</v>
      </c>
      <c r="I9" s="8">
        <f>IF($C9&lt;&gt;"",INDEX([1]Лист1!G$3:G$999,MATCH($C9,[1]Лист1!$B$3:$B$999,0))/100*$E9,"")</f>
        <v>7.1400000000000006</v>
      </c>
      <c r="J9" s="8">
        <f>IF($C9&lt;&gt;"",INDEX([1]Лист1!H$3:H$999,MATCH($C9,[1]Лист1!$B$3:$B$999,0))/100*$E9,"")</f>
        <v>10.88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2023-03-10T09:59:27Z</dcterms:modified>
</cp:coreProperties>
</file>