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<sst xmlns="http://schemas.openxmlformats.org/spreadsheetml/2006/main" count="18" uniqueCount="18">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</sst>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45019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8.08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17</v>
      </c>
      <c r="D5" s="6" t="str">
        <f>IF($C5&lt;&gt;"",INDEX([1]Лист1!C$3:C$999,MATCH($C5,[1]Лист1!$B$3:$B$999,0)),"")</f>
        <v>Котлета мясная домашняя</v>
      </c>
      <c r="E5" s="11">
        <v>80</v>
      </c>
      <c r="F5" s="13">
        <v>39.18</v>
      </c>
      <c r="G5" s="9">
        <f>IF($C5&lt;&gt;"",INDEX([1]Лист1!E$3:E$999,MATCH($C5,[1]Лист1!$B$3:$B$999,0))/100*$E5,"")</f>
        <v>264.8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20</v>
      </c>
      <c r="J5" s="8">
        <f>IF($C5&lt;&gt;"",INDEX([1]Лист1!H$3:H$999,MATCH($C5,[1]Лист1!$B$3:$B$999,0))/100*$E5,"")</f>
        <v>8.8000000000000007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10.029999999999999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3.03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9</v>
      </c>
      <c r="D10" s="6" t="str">
        <f>IF($C10&lt;&gt;"",INDEX([1]Лист1!C$3:C$999,MATCH($C10,[1]Лист1!$B$3:$B$999,0)),"")</f>
        <v>Яблоко</v>
      </c>
      <c r="E10" s="12">
        <v>220</v>
      </c>
      <c r="F10" s="13">
        <v>20.9</v>
      </c>
      <c r="G10" s="9">
        <f>IF($C10&lt;&gt;"",INDEX([1]Лист1!E$3:E$999,MATCH($C10,[1]Лист1!$B$3:$B$999,0))/100*$E10,"")</f>
        <v>103.39999999999999</v>
      </c>
      <c r="H10" s="8">
        <f>IF($C10&lt;&gt;"",INDEX([1]Лист1!F$3:F$999,MATCH($C10,[1]Лист1!$B$3:$B$999,0))/100*$E10,"")</f>
        <v>0.88</v>
      </c>
      <c r="I10" s="8">
        <f>IF($C10&lt;&gt;"",INDEX([1]Лист1!G$3:G$999,MATCH($C10,[1]Лист1!$B$3:$B$999,0))/100*$E10,"")</f>
        <v>0.88</v>
      </c>
      <c r="J10" s="8">
        <f>IF($C10&lt;&gt;"",INDEX([1]Лист1!H$3:H$999,MATCH($C10,[1]Лист1!$B$3:$B$999,0))/100*$E10,"")</f>
        <v>21.560000000000002</v>
      </c>
    </row>
    <row r="11" spans="1:10" x14ac:dyDescent="0.25">
      <c r="A11" s="19"/>
      <c r="B11" s="5" t="str">
        <f>IF($C11&lt;&gt;"",INDEX([1]Лист1!A$3:A$999,MATCH($C11,[1]Лист1!$B$3:$B$999,0)),"")</f>
        <v>Мучное</v>
      </c>
      <c r="C11" s="12">
        <v>37</v>
      </c>
      <c r="D11" s="6" t="str">
        <f>IF($C11&lt;&gt;"",INDEX([1]Лист1!C$3:C$999,MATCH($C11,[1]Лист1!$B$3:$B$999,0)),"")</f>
        <v>Печенье</v>
      </c>
      <c r="E11" s="12">
        <v>40</v>
      </c>
      <c r="F11" s="13">
        <v>7</v>
      </c>
      <c r="G11" s="9">
        <f>IF($C11&lt;&gt;"",INDEX([1]Лист1!E$3:E$999,MATCH($C11,[1]Лист1!$B$3:$B$999,0))/100*$E11,"")</f>
        <v>194.4</v>
      </c>
      <c r="H11" s="8">
        <f>IF($C11&lt;&gt;"",INDEX([1]Лист1!F$3:F$999,MATCH($C11,[1]Лист1!$B$3:$B$999,0))/100*$E11,"")</f>
        <v>2.16</v>
      </c>
      <c r="I11" s="8">
        <f>IF($C11&lt;&gt;"",INDEX([1]Лист1!G$3:G$999,MATCH($C11,[1]Лист1!$B$3:$B$999,0))/100*$E11,"")</f>
        <v>8.56</v>
      </c>
      <c r="J11" s="8">
        <f>IF($C11&lt;&gt;"",INDEX([1]Лист1!H$3:H$999,MATCH($C11,[1]Лист1!$B$3:$B$999,0))/100*$E11,"")</f>
        <v>27.560000000000002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2023-03-24T09:09:54Z</dcterms:modified>
</cp:coreProperties>
</file>