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<sst xmlns="http://schemas.openxmlformats.org/spreadsheetml/2006/main" count="18" uniqueCount="18">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</sst>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>Капуста тушеная с мясом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45030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23.41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150</v>
      </c>
      <c r="F5" s="13">
        <v>47.25</v>
      </c>
      <c r="G5" s="9">
        <f>IF($C5&lt;&gt;"",INDEX([1]Лист1!E$3:E$999,MATCH($C5,[1]Лист1!$B$3:$B$999,0))/100*$E5,"")</f>
        <v>274.5</v>
      </c>
      <c r="H5" s="8">
        <f>IF($C5&lt;&gt;"",INDEX([1]Лист1!F$3:F$999,MATCH($C5,[1]Лист1!$B$3:$B$999,0))/100*$E5,"")</f>
        <v>27.900000000000006</v>
      </c>
      <c r="I5" s="8">
        <f>IF($C5&lt;&gt;"",INDEX([1]Лист1!G$3:G$999,MATCH($C5,[1]Лист1!$B$3:$B$999,0))/100*$E5,"")</f>
        <v>5.4</v>
      </c>
      <c r="J5" s="8">
        <f>IF($C5&lt;&gt;"",INDEX([1]Лист1!H$3:H$999,MATCH($C5,[1]Лист1!$B$3:$B$999,0))/100*$E5,"")</f>
        <v>27.3</v>
      </c>
    </row>
    <row r="6" spans="1:10" x14ac:dyDescent="0.25">
      <c r="A6" s="18"/>
      <c r="B6" s="5" t="str">
        <f>IF($C6&lt;&gt;"",INDEX([1]Лист1!A$3:A$999,MATCH($C6,[1]Лист1!$B$3:$B$999,0)),"")</f>
        <v>Холодное блюдо</v>
      </c>
      <c r="C6" s="11">
        <v>24</v>
      </c>
      <c r="D6" s="6" t="str">
        <f>IF($C6&lt;&gt;"",INDEX([1]Лист1!C$3:C$999,MATCH($C6,[1]Лист1!$B$3:$B$999,0)),"")</f>
        <v>Йогурт</v>
      </c>
      <c r="E6" s="11">
        <v>115</v>
      </c>
      <c r="F6" s="13">
        <v>34</v>
      </c>
      <c r="G6" s="9">
        <f>IF($C6&lt;&gt;"",INDEX([1]Лист1!E$3:E$999,MATCH($C6,[1]Лист1!$B$3:$B$999,0))/100*$E6,"")</f>
        <v>100.05</v>
      </c>
      <c r="H6" s="8">
        <f>IF($C6&lt;&gt;"",INDEX([1]Лист1!F$3:F$999,MATCH($C6,[1]Лист1!$B$3:$B$999,0))/100*$E6,"")</f>
        <v>5.75</v>
      </c>
      <c r="I6" s="8">
        <f>IF($C6&lt;&gt;"",INDEX([1]Лист1!G$3:G$999,MATCH($C6,[1]Лист1!$B$3:$B$999,0))/100*$E6,"")</f>
        <v>3.4499999999999997</v>
      </c>
      <c r="J6" s="8">
        <f>IF($C6&lt;&gt;"",INDEX([1]Лист1!H$3:H$999,MATCH($C6,[1]Лист1!$B$3:$B$999,0))/100*$E6,"")</f>
        <v>9.2000000000000011</v>
      </c>
    </row>
    <row r="7" spans="1:10" x14ac:dyDescent="0.25">
      <c r="A7" s="18"/>
      <c r="B7" s="5" t="str">
        <f>IF($C7&lt;&gt;"",INDEX([1]Лист1!A$3:A$999,MATCH($C7,[1]Лист1!$B$3:$B$999,0)),"")</f>
        <v>Горячий напиток</v>
      </c>
      <c r="C7" s="11">
        <v>16</v>
      </c>
      <c r="D7" s="6" t="str">
        <f>IF($C7&lt;&gt;"",INDEX([1]Лист1!C$3:C$999,MATCH($C7,[1]Лист1!$B$3:$B$999,0)),"")</f>
        <v>Какао на сгущеном молоке</v>
      </c>
      <c r="E7" s="11">
        <v>200</v>
      </c>
      <c r="F7" s="13">
        <v>11.44</v>
      </c>
      <c r="G7" s="9">
        <f>IF($C7&lt;&gt;"",INDEX([1]Лист1!E$3:E$999,MATCH($C7,[1]Лист1!$B$3:$B$999,0))/100*$E7,"")</f>
        <v>158</v>
      </c>
      <c r="H7" s="8">
        <f>IF($C7&lt;&gt;"",INDEX([1]Лист1!F$3:F$999,MATCH($C7,[1]Лист1!$B$3:$B$999,0))/100*$E7,"")</f>
        <v>5.4</v>
      </c>
      <c r="I7" s="8">
        <f>IF($C7&lt;&gt;"",INDEX([1]Лист1!G$3:G$999,MATCH($C7,[1]Лист1!$B$3:$B$999,0))/100*$E7,"")</f>
        <v>4.4000000000000004</v>
      </c>
      <c r="J7" s="8">
        <f>IF($C7&lt;&gt;"",INDEX([1]Лист1!H$3:H$999,MATCH($C7,[1]Лист1!$B$3:$B$999,0))/100*$E7,"")</f>
        <v>23.6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2023-04-10T11:08:22Z</dcterms:modified>
</cp:coreProperties>
</file>