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<sst xmlns="http://schemas.openxmlformats.org/spreadsheetml/2006/main" count="18" uniqueCount="18">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</sst>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45034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60</v>
      </c>
      <c r="D4" s="6" t="str">
        <f>IF($C4&lt;&gt;"",INDEX([1]Лист1!C$3:C$999,MATCH($C4,[1]Лист1!$B$3:$B$999,0)),"")</f>
        <v>Жаркое по-домашнему</v>
      </c>
      <c r="E4" s="11">
        <v>240</v>
      </c>
      <c r="F4" s="13">
        <v>58.63</v>
      </c>
      <c r="G4" s="9">
        <f>IF($C4&lt;&gt;"",INDEX([1]Лист1!E$3:E$999,MATCH($C4,[1]Лист1!$B$3:$B$999,0))/100*$E4,"")</f>
        <v>595.20000000000005</v>
      </c>
      <c r="H4" s="8">
        <f>IF($C4&lt;&gt;"",INDEX([1]Лист1!F$3:F$999,MATCH($C4,[1]Лист1!$B$3:$B$999,0))/100*$E4,"")</f>
        <v>38.880000000000003</v>
      </c>
      <c r="I4" s="8">
        <f>IF($C4&lt;&gt;"",INDEX([1]Лист1!G$3:G$999,MATCH($C4,[1]Лист1!$B$3:$B$999,0))/100*$E4,"")</f>
        <v>33.120000000000005</v>
      </c>
      <c r="J4" s="8">
        <f>IF($C4&lt;&gt;"",INDEX([1]Лист1!H$3:H$999,MATCH($C4,[1]Лист1!$B$3:$B$999,0))/100*$E4,"")</f>
        <v>37.68</v>
      </c>
    </row>
    <row r="5" spans="1:10" x14ac:dyDescent="0.25">
      <c r="A5" s="18"/>
      <c r="B5" s="5" t="str">
        <f>IF($C5&lt;&gt;"",INDEX([1]Лист1!A$3:A$999,MATCH($C5,[1]Лист1!$B$3:$B$999,0)),"")</f>
        <v>Горячий напиток</v>
      </c>
      <c r="C5" s="11">
        <v>13</v>
      </c>
      <c r="D5" s="6" t="str">
        <f>IF($C5&lt;&gt;"",INDEX([1]Лист1!C$3:C$999,MATCH($C5,[1]Лист1!$B$3:$B$999,0)),"")</f>
        <v>Чай с сахаром</v>
      </c>
      <c r="E5" s="11">
        <v>215.7</v>
      </c>
      <c r="F5" s="13">
        <v>2.84</v>
      </c>
      <c r="G5" s="9">
        <f>IF($C5&lt;&gt;"",INDEX([1]Лист1!E$3:E$999,MATCH($C5,[1]Лист1!$B$3:$B$999,0))/100*$E5,"")</f>
        <v>150.98999999999998</v>
      </c>
      <c r="H5" s="8">
        <f>IF($C5&lt;&gt;"",INDEX([1]Лист1!F$3:F$999,MATCH($C5,[1]Лист1!$B$3:$B$999,0))/100*$E5,"")</f>
        <v>0</v>
      </c>
      <c r="I5" s="8">
        <f>IF($C5&lt;&gt;"",INDEX([1]Лист1!G$3:G$999,MATCH($C5,[1]Лист1!$B$3:$B$999,0))/100*$E5,"")</f>
        <v>0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пшеничный</v>
      </c>
      <c r="E6" s="11">
        <v>60</v>
      </c>
      <c r="F6" s="13">
        <v>3.15</v>
      </c>
      <c r="G6" s="9">
        <f>IF($C6&lt;&gt;"",INDEX([1]Лист1!E$3:E$999,MATCH($C6,[1]Лист1!$B$3:$B$999,0))/100*$E6,"")</f>
        <v>145.19999999999999</v>
      </c>
      <c r="H6" s="8">
        <f>IF($C6&lt;&gt;"",INDEX([1]Лист1!F$3:F$999,MATCH($C6,[1]Лист1!$B$3:$B$999,0))/100*$E6,"")</f>
        <v>4.8600000000000003</v>
      </c>
      <c r="I6" s="8">
        <f>IF($C6&lt;&gt;"",INDEX([1]Лист1!G$3:G$999,MATCH($C6,[1]Лист1!$B$3:$B$999,0))/100*$E6,"")</f>
        <v>0.6</v>
      </c>
      <c r="J6" s="8">
        <f>IF($C6&lt;&gt;"",INDEX([1]Лист1!H$3:H$999,MATCH($C6,[1]Лист1!$B$3:$B$999,0))/100*$E6,"")</f>
        <v>29.28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ржаной</v>
      </c>
      <c r="E7" s="11">
        <v>60</v>
      </c>
      <c r="F7" s="13">
        <v>3.03</v>
      </c>
      <c r="G7" s="9">
        <f>IF($C7&lt;&gt;"",INDEX([1]Лист1!E$3:E$999,MATCH($C7,[1]Лист1!$B$3:$B$999,0))/100*$E7,"")</f>
        <v>155.39999999999998</v>
      </c>
      <c r="H7" s="8">
        <f>IF($C7&lt;&gt;"",INDEX([1]Лист1!F$3:F$999,MATCH($C7,[1]Лист1!$B$3:$B$999,0))/100*$E7,"")</f>
        <v>5.1000000000000005</v>
      </c>
      <c r="I7" s="8">
        <f>IF($C7&lt;&gt;"",INDEX([1]Лист1!G$3:G$999,MATCH($C7,[1]Лист1!$B$3:$B$999,0))/100*$E7,"")</f>
        <v>1.98</v>
      </c>
      <c r="J7" s="8">
        <f>IF($C7&lt;&gt;"",INDEX([1]Лист1!H$3:H$999,MATCH($C7,[1]Лист1!$B$3:$B$999,0))/100*$E7,"")</f>
        <v>25.5</v>
      </c>
    </row>
    <row r="8" spans="1:10" x14ac:dyDescent="0.25">
      <c r="A8" s="18"/>
      <c r="B8" s="5" t="str">
        <f>IF($C8&lt;&gt;"",INDEX([1]Лист1!A$3:A$999,MATCH($C8,[1]Лист1!$B$3:$B$999,0)),"")</f>
        <v>Фрукты</v>
      </c>
      <c r="C8" s="11">
        <v>9</v>
      </c>
      <c r="D8" s="6" t="str">
        <f>IF($C8&lt;&gt;"",INDEX([1]Лист1!C$3:C$999,MATCH($C8,[1]Лист1!$B$3:$B$999,0)),"")</f>
        <v>Яблоко</v>
      </c>
      <c r="E8" s="11">
        <v>220</v>
      </c>
      <c r="F8" s="13">
        <v>23.1</v>
      </c>
      <c r="G8" s="9">
        <f>IF($C8&lt;&gt;"",INDEX([1]Лист1!E$3:E$999,MATCH($C8,[1]Лист1!$B$3:$B$999,0))/100*$E8,"")</f>
        <v>103.39999999999999</v>
      </c>
      <c r="H8" s="8">
        <f>IF($C8&lt;&gt;"",INDEX([1]Лист1!F$3:F$999,MATCH($C8,[1]Лист1!$B$3:$B$999,0))/100*$E8,"")</f>
        <v>0.88</v>
      </c>
      <c r="I8" s="8">
        <f>IF($C8&lt;&gt;"",INDEX([1]Лист1!G$3:G$999,MATCH($C8,[1]Лист1!$B$3:$B$999,0))/100*$E8,"")</f>
        <v>0.88</v>
      </c>
      <c r="J8" s="8">
        <f>IF($C8&lt;&gt;"",INDEX([1]Лист1!H$3:H$999,MATCH($C8,[1]Лист1!$B$3:$B$999,0))/100*$E8,"")</f>
        <v>21.560000000000002</v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2023-04-14T11:42:11Z</dcterms:modified>
</cp:coreProperties>
</file>