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<sst xmlns="http://schemas.openxmlformats.org/spreadsheetml/2006/main" count="18" uniqueCount="18">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</sst>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4" sqref="E4:E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45043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8.08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150</v>
      </c>
      <c r="F5" s="13">
        <v>33.119999999999997</v>
      </c>
      <c r="G5" s="9">
        <f>IF($C5&lt;&gt;"",INDEX([1]Лист1!E$3:E$999,MATCH($C5,[1]Лист1!$B$3:$B$999,0))/100*$E5,"")</f>
        <v>265.5</v>
      </c>
      <c r="H5" s="8">
        <f>IF($C5&lt;&gt;"",INDEX([1]Лист1!F$3:F$999,MATCH($C5,[1]Лист1!$B$3:$B$999,0))/100*$E5,"")</f>
        <v>40.950000000000003</v>
      </c>
      <c r="I5" s="8">
        <f>IF($C5&lt;&gt;"",INDEX([1]Лист1!G$3:G$999,MATCH($C5,[1]Лист1!$B$3:$B$999,0))/100*$E5,"")</f>
        <v>10.050000000000001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Овощи</v>
      </c>
      <c r="C6" s="11">
        <v>41</v>
      </c>
      <c r="D6" s="6" t="str">
        <f>IF($C6&lt;&gt;"",INDEX([1]Лист1!C$3:C$999,MATCH($C6,[1]Лист1!$B$3:$B$999,0)),"")</f>
        <v>Зеленый горошек</v>
      </c>
      <c r="E6" s="11">
        <v>60</v>
      </c>
      <c r="F6" s="13">
        <v>12.78</v>
      </c>
      <c r="G6" s="9">
        <f>IF($C6&lt;&gt;"",INDEX([1]Лист1!E$3:E$999,MATCH($C6,[1]Лист1!$B$3:$B$999,0))/100*$E6,"")</f>
        <v>46.2</v>
      </c>
      <c r="H6" s="8">
        <f>IF($C6&lt;&gt;"",INDEX([1]Лист1!F$3:F$999,MATCH($C6,[1]Лист1!$B$3:$B$999,0))/100*$E6,"")</f>
        <v>3.1259999999999999</v>
      </c>
      <c r="I6" s="8">
        <f>IF($C6&lt;&gt;"",INDEX([1]Лист1!G$3:G$999,MATCH($C6,[1]Лист1!$B$3:$B$999,0))/100*$E6,"")</f>
        <v>0.24</v>
      </c>
      <c r="J6" s="8">
        <f>IF($C6&lt;&gt;"",INDEX([1]Лист1!H$3:H$999,MATCH($C6,[1]Лист1!$B$3:$B$999,0))/100*$E6,"")</f>
        <v>8.4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3</v>
      </c>
      <c r="D7" s="6" t="str">
        <f>IF($C7&lt;&gt;"",INDEX([1]Лист1!C$3:C$999,MATCH($C7,[1]Лист1!$B$3:$B$999,0)),"")</f>
        <v>Сок яблочный</v>
      </c>
      <c r="E7" s="11">
        <v>200</v>
      </c>
      <c r="F7" s="13">
        <v>30</v>
      </c>
      <c r="G7" s="9">
        <f>IF($C7&lt;&gt;"",INDEX([1]Лист1!E$3:E$999,MATCH($C7,[1]Лист1!$B$3:$B$999,0))/100*$E7,"")</f>
        <v>92</v>
      </c>
      <c r="H7" s="8">
        <f>IF($C7&lt;&gt;"",INDEX([1]Лист1!F$3:F$999,MATCH($C7,[1]Лист1!$B$3:$B$999,0))/100*$E7,"")</f>
        <v>1</v>
      </c>
      <c r="I7" s="8">
        <f>IF($C7&lt;&gt;"",INDEX([1]Лист1!G$3:G$999,MATCH($C7,[1]Лист1!$B$3:$B$999,0))/100*$E7,"")</f>
        <v>0.2</v>
      </c>
      <c r="J7" s="8">
        <f>IF($C7&lt;&gt;"",INDEX([1]Лист1!H$3:H$999,MATCH($C7,[1]Лист1!$B$3:$B$999,0))/100*$E7,"")</f>
        <v>20.2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ржаной</v>
      </c>
      <c r="E9" s="12">
        <v>60</v>
      </c>
      <c r="F9" s="13">
        <v>3.05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2023-04-24T09:15:15Z</dcterms:modified>
</cp:coreProperties>
</file>