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<sst xmlns="http://schemas.openxmlformats.org/spreadsheetml/2006/main" count="18" uniqueCount="18">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</sst>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45050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23</v>
      </c>
      <c r="D4" s="6" t="str">
        <f>IF($C4&lt;&gt;"",INDEX([1]Лист1!C$3:C$999,MATCH($C4,[1]Лист1!$B$3:$B$999,0)),"")</f>
        <v>Рис отварной</v>
      </c>
      <c r="E4" s="11">
        <v>200</v>
      </c>
      <c r="F4" s="13">
        <v>16.64</v>
      </c>
      <c r="G4" s="9">
        <f>IF($C4&lt;&gt;"",INDEX([1]Лист1!E$3:E$999,MATCH($C4,[1]Лист1!$B$3:$B$999,0))/100*$E4,"")</f>
        <v>280</v>
      </c>
      <c r="H4" s="8">
        <f>IF($C4&lt;&gt;"",INDEX([1]Лист1!F$3:F$999,MATCH($C4,[1]Лист1!$B$3:$B$999,0))/100*$E4,"")</f>
        <v>4.8</v>
      </c>
      <c r="I4" s="8">
        <f>IF($C4&lt;&gt;"",INDEX([1]Лист1!G$3:G$999,MATCH($C4,[1]Лист1!$B$3:$B$999,0))/100*$E4,"")</f>
        <v>7.2000000000000011</v>
      </c>
      <c r="J4" s="8">
        <f>IF($C4&lt;&gt;"",INDEX([1]Лист1!H$3:H$999,MATCH($C4,[1]Лист1!$B$3:$B$999,0))/100*$E4,"")</f>
        <v>48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6</v>
      </c>
      <c r="D5" s="6" t="str">
        <f>IF($C5&lt;&gt;"",INDEX([1]Лист1!C$3:C$999,MATCH($C5,[1]Лист1!$B$3:$B$999,0)),"")</f>
        <v>Кура отварная</v>
      </c>
      <c r="E5" s="11">
        <v>100</v>
      </c>
      <c r="F5" s="13">
        <v>32.99</v>
      </c>
      <c r="G5" s="9">
        <f>IF($C5&lt;&gt;"",INDEX([1]Лист1!E$3:E$999,MATCH($C5,[1]Лист1!$B$3:$B$999,0))/100*$E5,"")</f>
        <v>177</v>
      </c>
      <c r="H5" s="8">
        <f>IF($C5&lt;&gt;"",INDEX([1]Лист1!F$3:F$999,MATCH($C5,[1]Лист1!$B$3:$B$999,0))/100*$E5,"")</f>
        <v>27.3</v>
      </c>
      <c r="I5" s="8">
        <f>IF($C5&lt;&gt;"",INDEX([1]Лист1!G$3:G$999,MATCH($C5,[1]Лист1!$B$3:$B$999,0))/100*$E5,"")</f>
        <v>6.7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3</v>
      </c>
      <c r="D7" s="6" t="str">
        <f>IF($C7&lt;&gt;"",INDEX([1]Лист1!C$3:C$999,MATCH($C7,[1]Лист1!$B$3:$B$999,0)),"")</f>
        <v>Сок яблочный</v>
      </c>
      <c r="E7" s="11">
        <v>200</v>
      </c>
      <c r="F7" s="13">
        <v>10.029999999999999</v>
      </c>
      <c r="G7" s="9">
        <f>IF($C7&lt;&gt;"",INDEX([1]Лист1!E$3:E$999,MATCH($C7,[1]Лист1!$B$3:$B$999,0))/100*$E7,"")</f>
        <v>92</v>
      </c>
      <c r="H7" s="8">
        <f>IF($C7&lt;&gt;"",INDEX([1]Лист1!F$3:F$999,MATCH($C7,[1]Лист1!$B$3:$B$999,0))/100*$E7,"")</f>
        <v>1</v>
      </c>
      <c r="I7" s="8">
        <f>IF($C7&lt;&gt;"",INDEX([1]Лист1!G$3:G$999,MATCH($C7,[1]Лист1!$B$3:$B$999,0))/100*$E7,"")</f>
        <v>0.2</v>
      </c>
      <c r="J7" s="8">
        <f>IF($C7&lt;&gt;"",INDEX([1]Лист1!H$3:H$999,MATCH($C7,[1]Лист1!$B$3:$B$999,0))/100*$E7,"")</f>
        <v>20.2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пшеничный</v>
      </c>
      <c r="E8" s="11">
        <v>60</v>
      </c>
      <c r="F8" s="13">
        <v>3.12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ржаной</v>
      </c>
      <c r="E9" s="12">
        <v>60</v>
      </c>
      <c r="F9" s="13">
        <v>3.02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2023-04-28T09:54:05Z</dcterms:modified>
</cp:coreProperties>
</file>