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<sst xmlns="http://schemas.openxmlformats.org/spreadsheetml/2006/main" count="18" uniqueCount="18">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</sst>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45182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8.6300000000000008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55</v>
      </c>
      <c r="D5" s="7" t="str">
        <f>IF($C5&lt;&gt;"",INDEX([1]Лист1!C$3:C$999,MATCH($C5,[1]Лист1!$B$3:$B$999,0)),"")</f>
        <v>Печень тушеная в соусе</v>
      </c>
      <c r="E5" s="12">
        <v>225</v>
      </c>
      <c r="F5" s="9">
        <v>46.1</v>
      </c>
      <c r="G5" s="10">
        <f>IF($C5&lt;&gt;"",INDEX([1]Лист1!E$3:E$999,MATCH($C5,[1]Лист1!$B$3:$B$999,0))/100*$E5,"")</f>
        <v>553.5</v>
      </c>
      <c r="H5" s="9">
        <f>IF($C5&lt;&gt;"",INDEX([1]Лист1!F$3:F$999,MATCH($C5,[1]Лист1!$B$3:$B$999,0))/100*$E5,"")</f>
        <v>31.949999999999996</v>
      </c>
      <c r="I5" s="9">
        <f>IF($C5&lt;&gt;"",INDEX([1]Лист1!G$3:G$999,MATCH($C5,[1]Лист1!$B$3:$B$999,0))/100*$E5,"")</f>
        <v>44.1</v>
      </c>
      <c r="J5" s="9">
        <f>IF($C5&lt;&gt;"",INDEX([1]Лист1!H$3:H$999,MATCH($C5,[1]Лист1!$B$3:$B$999,0))/100*$E5,"")</f>
        <v>6.9749999999999996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22</v>
      </c>
      <c r="D6" s="7" t="str">
        <f>IF($C6&lt;&gt;"",INDEX([1]Лист1!C$3:C$999,MATCH($C6,[1]Лист1!$B$3:$B$999,0)),"")</f>
        <v>Бутерброд с сыром</v>
      </c>
      <c r="E6" s="12">
        <v>100</v>
      </c>
      <c r="F6" s="9">
        <v>27.52</v>
      </c>
      <c r="G6" s="10">
        <f>IF($C6&lt;&gt;"",INDEX([1]Лист1!E$3:E$999,MATCH($C6,[1]Лист1!$B$3:$B$999,0))/100*$E6,"")</f>
        <v>353</v>
      </c>
      <c r="H6" s="9">
        <f>IF($C6&lt;&gt;"",INDEX([1]Лист1!F$3:F$999,MATCH($C6,[1]Лист1!$B$3:$B$999,0))/100*$E6,"")</f>
        <v>12</v>
      </c>
      <c r="I6" s="9">
        <f>IF($C6&lt;&gt;"",INDEX([1]Лист1!G$3:G$999,MATCH($C6,[1]Лист1!$B$3:$B$999,0))/100*$E6,"")</f>
        <v>24</v>
      </c>
      <c r="J6" s="9">
        <f>IF($C6&lt;&gt;"",INDEX([1]Лист1!H$3:H$999,MATCH($C6,[1]Лист1!$B$3:$B$999,0))/100*$E6,"")</f>
        <v>19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30</v>
      </c>
      <c r="F7" s="9">
        <v>1.5</v>
      </c>
      <c r="G7" s="10">
        <f>IF($C7&lt;&gt;"",INDEX([1]Лист1!E$3:E$999,MATCH($C7,[1]Лист1!$B$3:$B$999,0))/100*$E7,"")</f>
        <v>72.599999999999994</v>
      </c>
      <c r="H7" s="9">
        <f>IF($C7&lt;&gt;"",INDEX([1]Лист1!F$3:F$999,MATCH($C7,[1]Лист1!$B$3:$B$999,0))/100*$E7,"")</f>
        <v>2.4300000000000002</v>
      </c>
      <c r="I7" s="9">
        <f>IF($C7&lt;&gt;"",INDEX([1]Лист1!G$3:G$999,MATCH($C7,[1]Лист1!$B$3:$B$999,0))/100*$E7,"")</f>
        <v>0.3</v>
      </c>
      <c r="J7" s="9">
        <f>IF($C7&lt;&gt;"",INDEX([1]Лист1!H$3:H$999,MATCH($C7,[1]Лист1!$B$3:$B$999,0))/100*$E7,"")</f>
        <v>14.64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1.47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38</v>
      </c>
      <c r="D9" s="7" t="str">
        <f>IF($C9&lt;&gt;"",INDEX([1]Лист1!C$3:C$999,MATCH($C9,[1]Лист1!$B$3:$B$999,0)),"")</f>
        <v>Никтарин</v>
      </c>
      <c r="E9" s="13">
        <v>150</v>
      </c>
      <c r="F9" s="9">
        <v>19.5</v>
      </c>
      <c r="G9" s="10">
        <f>IF($C9&lt;&gt;"",INDEX([1]Лист1!E$3:E$999,MATCH($C9,[1]Лист1!$B$3:$B$999,0))/100*$E9,"")</f>
        <v>66</v>
      </c>
      <c r="H9" s="9">
        <f>IF($C9&lt;&gt;"",INDEX([1]Лист1!F$3:F$999,MATCH($C9,[1]Лист1!$B$3:$B$999,0))/100*$E9,"")</f>
        <v>1.5</v>
      </c>
      <c r="I9" s="9">
        <f>IF($C9&lt;&gt;"",INDEX([1]Лист1!G$3:G$999,MATCH($C9,[1]Лист1!$B$3:$B$999,0))/100*$E9,"")</f>
        <v>0.6</v>
      </c>
      <c r="J9" s="9">
        <f>IF($C9&lt;&gt;"",INDEX([1]Лист1!H$3:H$999,MATCH($C9,[1]Лист1!$B$3:$B$999,0))/100*$E9,"")</f>
        <v>13.5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2023-09-08T11:16:56Z</dcterms:modified>
</cp:coreProperties>
</file>