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<sst xmlns="http://schemas.openxmlformats.org/spreadsheetml/2006/main" count="18" uniqueCount="18">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</sst>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45183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13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60</v>
      </c>
      <c r="F5" s="9">
        <v>26.1</v>
      </c>
      <c r="G5" s="10">
        <f>IF($C5&lt;&gt;"",INDEX([1]Лист1!E$3:E$999,MATCH($C5,[1]Лист1!$B$3:$B$999,0))/100*$E5,"")</f>
        <v>147.6</v>
      </c>
      <c r="H5" s="9">
        <f>IF($C5&lt;&gt;"",INDEX([1]Лист1!F$3:F$999,MATCH($C5,[1]Лист1!$B$3:$B$999,0))/100*$E5,"")</f>
        <v>7.1999999999999993</v>
      </c>
      <c r="I5" s="9">
        <f>IF($C5&lt;&gt;"",INDEX([1]Лист1!G$3:G$999,MATCH($C5,[1]Лист1!$B$3:$B$999,0))/100*$E5,"")</f>
        <v>13.2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3</v>
      </c>
      <c r="D7" s="7" t="str">
        <f>IF($C7&lt;&gt;"",INDEX([1]Лист1!C$3:C$999,MATCH($C7,[1]Лист1!$B$3:$B$999,0)),"")</f>
        <v>Сок яблочный</v>
      </c>
      <c r="E7" s="12">
        <v>200</v>
      </c>
      <c r="F7" s="9">
        <v>30</v>
      </c>
      <c r="G7" s="10">
        <f>IF($C7&lt;&gt;"",INDEX([1]Лист1!E$3:E$999,MATCH($C7,[1]Лист1!$B$3:$B$999,0))/100*$E7,"")</f>
        <v>92</v>
      </c>
      <c r="H7" s="9">
        <f>IF($C7&lt;&gt;"",INDEX([1]Лист1!F$3:F$999,MATCH($C7,[1]Лист1!$B$3:$B$999,0))/100*$E7,"")</f>
        <v>1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20.2</v>
      </c>
    </row>
    <row r="8" spans="1:10" x14ac:dyDescent="0.25">
      <c r="A8" s="16"/>
      <c r="B8" s="6" t="str">
        <f>IF($C8&lt;&gt;"",INDEX([1]Лист1!A$3:A$999,MATCH($C8,[1]Лист1!$B$3:$B$999,0)),"")</f>
        <v>Сладкое</v>
      </c>
      <c r="C8" s="12">
        <v>43</v>
      </c>
      <c r="D8" s="7" t="str">
        <f>IF($C8&lt;&gt;"",INDEX([1]Лист1!C$3:C$999,MATCH($C8,[1]Лист1!$B$3:$B$999,0)),"")</f>
        <v>Шоколад</v>
      </c>
      <c r="E8" s="12">
        <v>50</v>
      </c>
      <c r="F8" s="9">
        <v>26</v>
      </c>
      <c r="G8" s="10">
        <f>IF($C8&lt;&gt;"",INDEX([1]Лист1!E$3:E$999,MATCH($C8,[1]Лист1!$B$3:$B$999,0))/100*$E8,"")</f>
        <v>275</v>
      </c>
      <c r="H8" s="9">
        <f>IF($C8&lt;&gt;"",INDEX([1]Лист1!F$3:F$999,MATCH($C8,[1]Лист1!$B$3:$B$999,0))/100*$E8,"")</f>
        <v>3.5000000000000004</v>
      </c>
      <c r="I8" s="9">
        <f>IF($C8&lt;&gt;"",INDEX([1]Лист1!G$3:G$999,MATCH($C8,[1]Лист1!$B$3:$B$999,0))/100*$E8,"")</f>
        <v>17.850000000000001</v>
      </c>
      <c r="J8" s="9">
        <f>IF($C8&lt;&gt;"",INDEX([1]Лист1!H$3:H$999,MATCH($C8,[1]Лист1!$B$3:$B$999,0))/100*$E8,"")</f>
        <v>27.200000000000003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60</v>
      </c>
      <c r="F9" s="9">
        <v>2.94</v>
      </c>
      <c r="G9" s="10">
        <f>IF($C9&lt;&gt;"",INDEX([1]Лист1!E$3:E$999,MATCH($C9,[1]Лист1!$B$3:$B$999,0))/100*$E9,"")</f>
        <v>145.19999999999999</v>
      </c>
      <c r="H9" s="9">
        <f>IF($C9&lt;&gt;"",INDEX([1]Лист1!F$3:F$999,MATCH($C9,[1]Лист1!$B$3:$B$999,0))/100*$E9,"")</f>
        <v>4.8600000000000003</v>
      </c>
      <c r="I9" s="9">
        <f>IF($C9&lt;&gt;"",INDEX([1]Лист1!G$3:G$999,MATCH($C9,[1]Лист1!$B$3:$B$999,0))/100*$E9,"")</f>
        <v>0.6</v>
      </c>
      <c r="J9" s="9">
        <f>IF($C9&lt;&gt;"",INDEX([1]Лист1!H$3:H$999,MATCH($C9,[1]Лист1!$B$3:$B$999,0))/100*$E9,"")</f>
        <v>29.28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5</v>
      </c>
      <c r="D10" s="7" t="str">
        <f>IF($C10&lt;&gt;"",INDEX([1]Лист1!C$3:C$999,MATCH($C10,[1]Лист1!$B$3:$B$999,0)),"")</f>
        <v>Хлеб ржаной</v>
      </c>
      <c r="E10" s="13">
        <v>60</v>
      </c>
      <c r="F10" s="9">
        <v>3</v>
      </c>
      <c r="G10" s="10">
        <f>IF($C10&lt;&gt;"",INDEX([1]Лист1!E$3:E$999,MATCH($C10,[1]Лист1!$B$3:$B$999,0))/100*$E10,"")</f>
        <v>155.39999999999998</v>
      </c>
      <c r="H10" s="9">
        <f>IF($C10&lt;&gt;"",INDEX([1]Лист1!F$3:F$999,MATCH($C10,[1]Лист1!$B$3:$B$999,0))/100*$E10,"")</f>
        <v>5.1000000000000005</v>
      </c>
      <c r="I10" s="9">
        <f>IF($C10&lt;&gt;"",INDEX([1]Лист1!G$3:G$999,MATCH($C10,[1]Лист1!$B$3:$B$999,0))/100*$E10,"")</f>
        <v>1.98</v>
      </c>
      <c r="J10" s="9">
        <f>IF($C10&lt;&gt;"",INDEX([1]Лист1!H$3:H$999,MATCH($C10,[1]Лист1!$B$3:$B$999,0))/100*$E10,"")</f>
        <v>25.5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2023-09-08T11:18:51Z</dcterms:modified>
</cp:coreProperties>
</file>