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<sst xmlns="http://schemas.openxmlformats.org/spreadsheetml/2006/main" count="18" uniqueCount="18">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</sst>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45188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62</v>
      </c>
      <c r="D4" s="7" t="str">
        <f>IF($C4&lt;&gt;"",INDEX([1]Лист1!C$3:C$999,MATCH($C4,[1]Лист1!$B$3:$B$999,0)),"")</f>
        <v>Капуста тушеная с мясом</v>
      </c>
      <c r="E4" s="12">
        <v>240</v>
      </c>
      <c r="F4" s="9">
        <v>63.61</v>
      </c>
      <c r="G4" s="10">
        <f>IF($C4&lt;&gt;"",INDEX([1]Лист1!E$3:E$999,MATCH($C4,[1]Лист1!$B$3:$B$999,0))/100*$E4,"")</f>
        <v>271.2</v>
      </c>
      <c r="H4" s="9">
        <f>IF($C4&lt;&gt;"",INDEX([1]Лист1!F$3:F$999,MATCH($C4,[1]Лист1!$B$3:$B$999,0))/100*$E4,"")</f>
        <v>15.36</v>
      </c>
      <c r="I4" s="9">
        <f>IF($C4&lt;&gt;"",INDEX([1]Лист1!G$3:G$999,MATCH($C4,[1]Лист1!$B$3:$B$999,0))/100*$E4,"")</f>
        <v>19.920000000000002</v>
      </c>
      <c r="J4" s="9">
        <f>IF($C4&lt;&gt;"",INDEX([1]Лист1!H$3:H$999,MATCH($C4,[1]Лист1!$B$3:$B$999,0))/100*$E4,"")</f>
        <v>7.4399999999999995</v>
      </c>
    </row>
    <row r="5" spans="1:10" x14ac:dyDescent="0.25">
      <c r="A5" s="16"/>
      <c r="B5" s="6" t="str">
        <f>IF($C5&lt;&gt;"",INDEX([1]Лист1!A$3:A$999,MATCH($C5,[1]Лист1!$B$3:$B$999,0)),"")</f>
        <v>Холодный напиток</v>
      </c>
      <c r="C5" s="12">
        <v>18</v>
      </c>
      <c r="D5" s="7" t="str">
        <f>IF($C5&lt;&gt;"",INDEX([1]Лист1!C$3:C$999,MATCH($C5,[1]Лист1!$B$3:$B$999,0)),"")</f>
        <v>Компот из ягод</v>
      </c>
      <c r="E5" s="12">
        <v>200</v>
      </c>
      <c r="F5" s="9">
        <v>8.65</v>
      </c>
      <c r="G5" s="10">
        <f>IF($C5&lt;&gt;"",INDEX([1]Лист1!E$3:E$999,MATCH($C5,[1]Лист1!$B$3:$B$999,0))/100*$E5,"")</f>
        <v>70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20</v>
      </c>
    </row>
    <row r="6" spans="1:10" x14ac:dyDescent="0.25">
      <c r="A6" s="16"/>
      <c r="B6" s="6" t="str">
        <f>IF($C6&lt;&gt;"",INDEX([1]Лист1!A$3:A$999,MATCH($C6,[1]Лист1!$B$3:$B$999,0)),"")</f>
        <v>Горячее блюдо</v>
      </c>
      <c r="C6" s="12">
        <v>61</v>
      </c>
      <c r="D6" s="7" t="str">
        <f>IF($C6&lt;&gt;"",INDEX([1]Лист1!C$3:C$999,MATCH($C6,[1]Лист1!$B$3:$B$999,0)),"")</f>
        <v>Сыр нарезной</v>
      </c>
      <c r="E6" s="12">
        <v>30</v>
      </c>
      <c r="F6" s="9">
        <v>17.25</v>
      </c>
      <c r="G6" s="10">
        <f>IF($C6&lt;&gt;"",INDEX([1]Лист1!E$3:E$999,MATCH($C6,[1]Лист1!$B$3:$B$999,0))/100*$E6,"")</f>
        <v>105</v>
      </c>
      <c r="H6" s="9">
        <f>IF($C6&lt;&gt;"",INDEX([1]Лист1!F$3:F$999,MATCH($C6,[1]Лист1!$B$3:$B$999,0))/100*$E6,"")</f>
        <v>7.8900000000000006</v>
      </c>
      <c r="I6" s="9">
        <f>IF($C6&lt;&gt;"",INDEX([1]Лист1!G$3:G$999,MATCH($C6,[1]Лист1!$B$3:$B$999,0))/100*$E6,"")</f>
        <v>7.98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Фрукты</v>
      </c>
      <c r="C7" s="12">
        <v>9</v>
      </c>
      <c r="D7" s="7" t="str">
        <f>IF($C7&lt;&gt;"",INDEX([1]Лист1!C$3:C$999,MATCH($C7,[1]Лист1!$B$3:$B$999,0)),"")</f>
        <v>Яблоко</v>
      </c>
      <c r="E7" s="12">
        <v>100</v>
      </c>
      <c r="F7" s="9">
        <v>12.5</v>
      </c>
      <c r="G7" s="10">
        <f>IF($C7&lt;&gt;"",INDEX([1]Лист1!E$3:E$999,MATCH($C7,[1]Лист1!$B$3:$B$999,0))/100*$E7,"")</f>
        <v>47</v>
      </c>
      <c r="H7" s="9">
        <f>IF($C7&lt;&gt;"",INDEX([1]Лист1!F$3:F$999,MATCH($C7,[1]Лист1!$B$3:$B$999,0))/100*$E7,"")</f>
        <v>0.4</v>
      </c>
      <c r="I7" s="9">
        <f>IF($C7&lt;&gt;"",INDEX([1]Лист1!G$3:G$999,MATCH($C7,[1]Лист1!$B$3:$B$999,0))/100*$E7,"")</f>
        <v>0.4</v>
      </c>
      <c r="J7" s="9">
        <f>IF($C7&lt;&gt;"",INDEX([1]Лист1!H$3:H$999,MATCH($C7,[1]Лист1!$B$3:$B$999,0))/100*$E7,"")</f>
        <v>9.8000000000000007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60</v>
      </c>
      <c r="F9" s="9">
        <v>2.94</v>
      </c>
      <c r="G9" s="10">
        <f>IF($C9&lt;&gt;"",INDEX([1]Лист1!E$3:E$999,MATCH($C9,[1]Лист1!$B$3:$B$999,0))/100*$E9,"")</f>
        <v>155.39999999999998</v>
      </c>
      <c r="H9" s="9">
        <f>IF($C9&lt;&gt;"",INDEX([1]Лист1!F$3:F$999,MATCH($C9,[1]Лист1!$B$3:$B$999,0))/100*$E9,"")</f>
        <v>5.1000000000000005</v>
      </c>
      <c r="I9" s="9">
        <f>IF($C9&lt;&gt;"",INDEX([1]Лист1!G$3:G$999,MATCH($C9,[1]Лист1!$B$3:$B$999,0))/100*$E9,"")</f>
        <v>1.98</v>
      </c>
      <c r="J9" s="9">
        <f>IF($C9&lt;&gt;"",INDEX([1]Лист1!H$3:H$999,MATCH($C9,[1]Лист1!$B$3:$B$999,0))/100*$E9,"")</f>
        <v>25.5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2023-08-31T11:34:41Z</dcterms:modified>
</cp:coreProperties>
</file>