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<sst xmlns="http://schemas.openxmlformats.org/spreadsheetml/2006/main" count="18" uniqueCount="18">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</sst>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4" sqref="F4: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45212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10.59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55</v>
      </c>
      <c r="D5" s="7" t="str">
        <f>IF($C5&lt;&gt;"",INDEX([1]Лист1!C$3:C$999,MATCH($C5,[1]Лист1!$B$3:$B$999,0)),"")</f>
        <v>Печень тушеная в соусе</v>
      </c>
      <c r="E5" s="12">
        <v>125</v>
      </c>
      <c r="F5" s="9">
        <v>41.81</v>
      </c>
      <c r="G5" s="10">
        <f>IF($C5&lt;&gt;"",INDEX([1]Лист1!E$3:E$999,MATCH($C5,[1]Лист1!$B$3:$B$999,0))/100*$E5,"")</f>
        <v>307.5</v>
      </c>
      <c r="H5" s="9">
        <f>IF($C5&lt;&gt;"",INDEX([1]Лист1!F$3:F$999,MATCH($C5,[1]Лист1!$B$3:$B$999,0))/100*$E5,"")</f>
        <v>17.75</v>
      </c>
      <c r="I5" s="9">
        <f>IF($C5&lt;&gt;"",INDEX([1]Лист1!G$3:G$999,MATCH($C5,[1]Лист1!$B$3:$B$999,0))/100*$E5,"")</f>
        <v>24.5</v>
      </c>
      <c r="J5" s="9">
        <f>IF($C5&lt;&gt;"",INDEX([1]Лист1!H$3:H$999,MATCH($C5,[1]Лист1!$B$3:$B$999,0))/100*$E5,"")</f>
        <v>3.875</v>
      </c>
    </row>
    <row r="6" spans="1:10" x14ac:dyDescent="0.25">
      <c r="A6" s="16"/>
      <c r="B6" s="6" t="str">
        <f>IF($C6&lt;&gt;"",INDEX([1]Лист1!A$3:A$999,MATCH($C6,[1]Лист1!$B$3:$B$999,0)),"")</f>
        <v>Холодный напиток</v>
      </c>
      <c r="C6" s="12">
        <v>18</v>
      </c>
      <c r="D6" s="7" t="str">
        <f>IF($C6&lt;&gt;"",INDEX([1]Лист1!C$3:C$999,MATCH($C6,[1]Лист1!$B$3:$B$999,0)),"")</f>
        <v>Компот из ягод</v>
      </c>
      <c r="E6" s="12">
        <v>200</v>
      </c>
      <c r="F6" s="9">
        <v>8.65</v>
      </c>
      <c r="G6" s="10">
        <f>IF($C6&lt;&gt;"",INDEX([1]Лист1!E$3:E$999,MATCH($C6,[1]Лист1!$B$3:$B$999,0))/100*$E6,"")</f>
        <v>70</v>
      </c>
      <c r="H6" s="9">
        <f>IF($C6&lt;&gt;"",INDEX([1]Лист1!F$3:F$999,MATCH($C6,[1]Лист1!$B$3:$B$999,0))/100*$E6,"")</f>
        <v>0</v>
      </c>
      <c r="I6" s="9">
        <f>IF($C6&lt;&gt;"",INDEX([1]Лист1!G$3:G$999,MATCH($C6,[1]Лист1!$B$3:$B$999,0))/100*$E6,"")</f>
        <v>0</v>
      </c>
      <c r="J6" s="9">
        <f>IF($C6&lt;&gt;"",INDEX([1]Лист1!H$3:H$999,MATCH($C6,[1]Лист1!$B$3:$B$999,0))/100*$E6,"")</f>
        <v>20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22</v>
      </c>
      <c r="D7" s="7" t="str">
        <f>IF($C7&lt;&gt;"",INDEX([1]Лист1!C$3:C$999,MATCH($C7,[1]Лист1!$B$3:$B$999,0)),"")</f>
        <v>Бутерброд с сыром</v>
      </c>
      <c r="E7" s="12">
        <v>80</v>
      </c>
      <c r="F7" s="9">
        <v>33.270000000000003</v>
      </c>
      <c r="G7" s="10">
        <f>IF($C7&lt;&gt;"",INDEX([1]Лист1!E$3:E$999,MATCH($C7,[1]Лист1!$B$3:$B$999,0))/100*$E7,"")</f>
        <v>282.39999999999998</v>
      </c>
      <c r="H7" s="9">
        <f>IF($C7&lt;&gt;"",INDEX([1]Лист1!F$3:F$999,MATCH($C7,[1]Лист1!$B$3:$B$999,0))/100*$E7,"")</f>
        <v>9.6</v>
      </c>
      <c r="I7" s="9">
        <f>IF($C7&lt;&gt;"",INDEX([1]Лист1!G$3:G$999,MATCH($C7,[1]Лист1!$B$3:$B$999,0))/100*$E7,"")</f>
        <v>19.2</v>
      </c>
      <c r="J7" s="9">
        <f>IF($C7&lt;&gt;"",INDEX([1]Лист1!H$3:H$999,MATCH($C7,[1]Лист1!$B$3:$B$999,0))/100*$E7,"")</f>
        <v>15.2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1.45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3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Сладкое</v>
      </c>
      <c r="C10" s="13">
        <v>46</v>
      </c>
      <c r="D10" s="7" t="str">
        <f>IF($C10&lt;&gt;"",INDEX([1]Лист1!C$3:C$999,MATCH($C10,[1]Лист1!$B$3:$B$999,0)),"")</f>
        <v>Конфеты</v>
      </c>
      <c r="E10" s="13">
        <v>30</v>
      </c>
      <c r="F10" s="9">
        <v>11.4</v>
      </c>
      <c r="G10" s="10">
        <f>IF($C10&lt;&gt;"",INDEX([1]Лист1!E$3:E$999,MATCH($C10,[1]Лист1!$B$3:$B$999,0))/100*$E10,"")</f>
        <v>169.8</v>
      </c>
      <c r="H10" s="9">
        <f>IF($C10&lt;&gt;"",INDEX([1]Лист1!F$3:F$999,MATCH($C10,[1]Лист1!$B$3:$B$999,0))/100*$E10,"")</f>
        <v>1.2</v>
      </c>
      <c r="I10" s="9">
        <f>IF($C10&lt;&gt;"",INDEX([1]Лист1!G$3:G$999,MATCH($C10,[1]Лист1!$B$3:$B$999,0))/100*$E10,"")</f>
        <v>11.850000000000001</v>
      </c>
      <c r="J10" s="9">
        <f>IF($C10&lt;&gt;"",INDEX([1]Лист1!H$3:H$999,MATCH($C10,[1]Лист1!$B$3:$B$999,0))/100*$E10,"")</f>
        <v>15.57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2023-10-06T09:37:46Z</dcterms:modified>
</cp:coreProperties>
</file>