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38" i="1" l="1"/>
  <c r="G138" i="1"/>
  <c r="H138" i="1"/>
  <c r="I138" i="1"/>
  <c r="J138" i="1"/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J211" i="1" s="1"/>
  <c r="I200" i="1"/>
  <c r="I211" i="1" s="1"/>
  <c r="H200" i="1"/>
  <c r="H211" i="1" s="1"/>
  <c r="G200" i="1"/>
  <c r="G211" i="1" s="1"/>
  <c r="F200" i="1"/>
  <c r="F211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H170" i="1" s="1"/>
  <c r="G159" i="1"/>
  <c r="G170" i="1" s="1"/>
  <c r="F159" i="1"/>
  <c r="F170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49" i="1"/>
  <c r="I149" i="1"/>
  <c r="H149" i="1"/>
  <c r="G149" i="1"/>
  <c r="F149" i="1"/>
  <c r="B129" i="1"/>
  <c r="A129" i="1"/>
  <c r="L128" i="1"/>
  <c r="J128" i="1"/>
  <c r="I128" i="1"/>
  <c r="H128" i="1"/>
  <c r="G128" i="1"/>
  <c r="F128" i="1"/>
  <c r="B119" i="1"/>
  <c r="A119" i="1"/>
  <c r="L118" i="1"/>
  <c r="L129" i="1" s="1"/>
  <c r="J118" i="1"/>
  <c r="J129" i="1" s="1"/>
  <c r="I118" i="1"/>
  <c r="I129" i="1" s="1"/>
  <c r="H118" i="1"/>
  <c r="H129" i="1" s="1"/>
  <c r="G118" i="1"/>
  <c r="G129" i="1" s="1"/>
  <c r="F118" i="1"/>
  <c r="F129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H109" i="1" s="1"/>
  <c r="G98" i="1"/>
  <c r="G109" i="1" s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I88" i="1" s="1"/>
  <c r="H77" i="1"/>
  <c r="H88" i="1" s="1"/>
  <c r="G77" i="1"/>
  <c r="G88" i="1" s="1"/>
  <c r="F77" i="1"/>
  <c r="F88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12" i="1" s="1"/>
  <c r="J15" i="1"/>
  <c r="J26" i="1" s="1"/>
  <c r="I15" i="1"/>
  <c r="I26" i="1" s="1"/>
  <c r="H15" i="1"/>
  <c r="H26" i="1" s="1"/>
  <c r="G15" i="1"/>
  <c r="G26" i="1" s="1"/>
  <c r="F15" i="1"/>
  <c r="F26" i="1" s="1"/>
  <c r="J212" i="1" l="1"/>
  <c r="I212" i="1"/>
  <c r="H212" i="1"/>
  <c r="G212" i="1"/>
  <c r="F212" i="1"/>
</calcChain>
</file>

<file path=xl/sharedStrings.xml><?xml version="1.0" encoding="utf-8"?>
<sst xmlns="http://schemas.openxmlformats.org/spreadsheetml/2006/main" count="255" uniqueCount="86">
  <si>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</si>
  <si>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</si>
  <si>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</si>
  <si>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</si>
  <si>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</si>
  <si>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</si>
  <si>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</si>
  <si>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</si>
  <si>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</si>
  <si>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</si>
  <si>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</si>
  <si>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</si>
  <si>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</si>
  <si>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</si>
  <si>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</si>
  <si>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</si>
  <si>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</si>
  <si>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</si>
  <si>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</si>
  <si>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</si>
  <si>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</si>
  <si>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</si>
  <si>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</si>
  <si>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</si>
  <si>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</si>
  <si>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</si>
  <si>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</si>
  <si>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</si>
  <si>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</si>
  <si>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</si>
  <si>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</si>
  <si>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</si>
  <si>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</si>
  <si>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</si>
  <si>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</si>
  <si>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</si>
  <si>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</si>
  <si>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</si>
  <si>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</si>
  <si>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"СОШ" п.Каджером</t>
  </si>
  <si>
    <t>директор</t>
  </si>
  <si>
    <t>Годун.Л.В.</t>
  </si>
  <si>
    <t>Макароны отварные</t>
  </si>
  <si>
    <t>Котлета мясная домашняя</t>
  </si>
  <si>
    <t>Соус сметанный с томатом</t>
  </si>
  <si>
    <t>Чай с сахаром</t>
  </si>
  <si>
    <t>Груша</t>
  </si>
  <si>
    <t>Хлеб ржаной</t>
  </si>
  <si>
    <t>Хлеб пшеничный</t>
  </si>
  <si>
    <t>Салат из свеклы и зеленого горошка</t>
  </si>
  <si>
    <t>Пюре картофельное</t>
  </si>
  <si>
    <t>Медальон из рыбы</t>
  </si>
  <si>
    <t>Т-42</t>
  </si>
  <si>
    <t>Чай с сахаром и лимоном</t>
  </si>
  <si>
    <t>Рис отварной</t>
  </si>
  <si>
    <t>Т-110/1</t>
  </si>
  <si>
    <t>Фрикадельки "Неженка" с томатным соусом</t>
  </si>
  <si>
    <t>Т-257</t>
  </si>
  <si>
    <t>Кисель из сока с сахаром</t>
  </si>
  <si>
    <t>Банан</t>
  </si>
  <si>
    <t>Т-100</t>
  </si>
  <si>
    <t>Каша вязкая молочная рисовая с маслом сливочным</t>
  </si>
  <si>
    <t>Творожник ванильный</t>
  </si>
  <si>
    <t>Т-29/2</t>
  </si>
  <si>
    <t>Молоко сгущеное</t>
  </si>
  <si>
    <t>Т-41</t>
  </si>
  <si>
    <t>Какао на молоке</t>
  </si>
  <si>
    <t>Салат из свежей капусты с морковью и раст. Маслом</t>
  </si>
  <si>
    <t>Йогурт питьевой "Фруттис" 8%</t>
  </si>
  <si>
    <t>Гречка рассыпчатая</t>
  </si>
  <si>
    <t>Печень тушеная в соусе</t>
  </si>
  <si>
    <t>Сок яблочный натуральный</t>
  </si>
  <si>
    <t>Каша пшенная молочная с маслом</t>
  </si>
  <si>
    <t>Яблоко</t>
  </si>
  <si>
    <t>Салат из квашенной капусты с раст. Маслом</t>
  </si>
  <si>
    <t>Макароны отварные с сыром</t>
  </si>
  <si>
    <t>Салат "Витаминный" с раст. Маслом</t>
  </si>
  <si>
    <t>Жаркое по-домашнему с курицей</t>
  </si>
  <si>
    <t>Кофейный напиток на сгущенном молоке</t>
  </si>
  <si>
    <t>Капуста тушёная</t>
  </si>
  <si>
    <t>Сосиска отварная</t>
  </si>
  <si>
    <t>Яйцо вареное</t>
  </si>
  <si>
    <t>Компот из чёрной смородины</t>
  </si>
  <si>
    <t>Т-89/1</t>
  </si>
  <si>
    <t>Плов с говядиной</t>
  </si>
  <si>
    <t>Винегрет овощной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</si>
</sst>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0" borderId="26" xfId="0" applyBorder="1"/>
    <xf numFmtId="0" fontId="2" fillId="3" borderId="27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194" sqref="J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7.36</v>
      </c>
      <c r="H6" s="40">
        <v>6.01</v>
      </c>
      <c r="I6" s="40">
        <v>35.270000000000003</v>
      </c>
      <c r="J6" s="40">
        <v>224.6</v>
      </c>
      <c r="K6" s="41">
        <v>137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80</v>
      </c>
      <c r="G7" s="43">
        <v>7.89</v>
      </c>
      <c r="H7" s="43">
        <v>21.67</v>
      </c>
      <c r="I7" s="43">
        <v>9.81</v>
      </c>
      <c r="J7" s="43">
        <v>265.3</v>
      </c>
      <c r="K7" s="44">
        <v>169</v>
      </c>
      <c r="L7" s="43"/>
    </row>
    <row r="8" spans="1:12" ht="15" x14ac:dyDescent="0.25">
      <c r="A8" s="23"/>
      <c r="B8" s="15"/>
      <c r="C8" s="11"/>
      <c r="D8" s="6"/>
      <c r="E8" s="42" t="s">
        <v>44</v>
      </c>
      <c r="F8" s="43">
        <v>40</v>
      </c>
      <c r="G8" s="43">
        <v>0.51</v>
      </c>
      <c r="H8" s="43">
        <v>2.82</v>
      </c>
      <c r="I8" s="43">
        <v>2.2000000000000002</v>
      </c>
      <c r="J8" s="43">
        <v>35.700000000000003</v>
      </c>
      <c r="K8" s="44">
        <v>149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215</v>
      </c>
      <c r="G9" s="43">
        <v>7.0000000000000007E-2</v>
      </c>
      <c r="H9" s="43">
        <v>0.02</v>
      </c>
      <c r="I9" s="43">
        <v>15</v>
      </c>
      <c r="J9" s="43">
        <v>60</v>
      </c>
      <c r="K9" s="44">
        <v>184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48</v>
      </c>
      <c r="F10" s="43">
        <v>60</v>
      </c>
      <c r="G10" s="43">
        <v>3.95</v>
      </c>
      <c r="H10" s="43">
        <v>0.5</v>
      </c>
      <c r="I10" s="43">
        <v>24.5</v>
      </c>
      <c r="J10" s="43">
        <v>119.5</v>
      </c>
      <c r="K10" s="44"/>
      <c r="L10" s="43"/>
    </row>
    <row r="11" spans="1:12" ht="15" x14ac:dyDescent="0.25">
      <c r="A11" s="23"/>
      <c r="B11" s="15"/>
      <c r="C11" s="11"/>
      <c r="D11" s="7"/>
      <c r="E11" s="42" t="s">
        <v>47</v>
      </c>
      <c r="F11" s="43">
        <v>60</v>
      </c>
      <c r="G11" s="43">
        <v>3.3</v>
      </c>
      <c r="H11" s="43">
        <v>0.6</v>
      </c>
      <c r="I11" s="43">
        <v>17.100000000000001</v>
      </c>
      <c r="J11" s="43">
        <v>90.5</v>
      </c>
      <c r="K11" s="44"/>
      <c r="L11" s="43"/>
    </row>
    <row r="12" spans="1:12" ht="15" x14ac:dyDescent="0.25">
      <c r="A12" s="23"/>
      <c r="B12" s="15"/>
      <c r="C12" s="11"/>
      <c r="D12" s="7" t="s">
        <v>24</v>
      </c>
      <c r="E12" s="42" t="s">
        <v>46</v>
      </c>
      <c r="F12" s="43">
        <v>100</v>
      </c>
      <c r="G12" s="43">
        <v>0.4</v>
      </c>
      <c r="H12" s="43">
        <v>0.3</v>
      </c>
      <c r="I12" s="43">
        <v>10.3</v>
      </c>
      <c r="J12" s="43">
        <v>47</v>
      </c>
      <c r="K12" s="44">
        <v>112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755</v>
      </c>
      <c r="G15" s="19">
        <f>SUM(G6:G14)</f>
        <v>23.48</v>
      </c>
      <c r="H15" s="19">
        <f>SUM(H6:H14)</f>
        <v>31.92</v>
      </c>
      <c r="I15" s="19">
        <f>SUM(I6:I14)</f>
        <v>114.17999999999999</v>
      </c>
      <c r="J15" s="19">
        <f>SUM(J6:J14)</f>
        <v>842.6</v>
      </c>
      <c r="K15" s="25"/>
      <c r="L15" s="19">
        <f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755</v>
      </c>
      <c r="G26" s="32">
        <f t="shared" ref="G26:J26" si="2">G15+G25</f>
        <v>23.48</v>
      </c>
      <c r="H26" s="32">
        <f t="shared" si="2"/>
        <v>31.92</v>
      </c>
      <c r="I26" s="32">
        <f t="shared" si="2"/>
        <v>114.17999999999999</v>
      </c>
      <c r="J26" s="32">
        <f t="shared" si="2"/>
        <v>842.6</v>
      </c>
      <c r="K26" s="32"/>
      <c r="L26" s="32">
        <f t="shared" ref="L26" si="3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26</v>
      </c>
      <c r="E27" s="39" t="s">
        <v>49</v>
      </c>
      <c r="F27" s="40">
        <v>100</v>
      </c>
      <c r="G27" s="40">
        <v>11.56</v>
      </c>
      <c r="H27" s="40">
        <v>8.4</v>
      </c>
      <c r="I27" s="40">
        <v>30.09</v>
      </c>
      <c r="J27" s="40">
        <v>234.73</v>
      </c>
      <c r="K27" s="41">
        <v>19</v>
      </c>
      <c r="L27" s="40"/>
    </row>
    <row r="28" spans="1:12" ht="15" x14ac:dyDescent="0.25">
      <c r="A28" s="14"/>
      <c r="B28" s="15"/>
      <c r="C28" s="11"/>
      <c r="D28" s="8" t="s">
        <v>21</v>
      </c>
      <c r="E28" s="57" t="s">
        <v>50</v>
      </c>
      <c r="F28" s="58">
        <v>200</v>
      </c>
      <c r="G28" s="58">
        <v>4.68</v>
      </c>
      <c r="H28" s="58">
        <v>33.42</v>
      </c>
      <c r="I28" s="58">
        <v>7.58</v>
      </c>
      <c r="J28" s="58">
        <v>258.04000000000002</v>
      </c>
      <c r="K28" s="59">
        <v>312</v>
      </c>
      <c r="L28" s="58"/>
    </row>
    <row r="29" spans="1:12" ht="15" x14ac:dyDescent="0.25">
      <c r="A29" s="14"/>
      <c r="B29" s="15"/>
      <c r="C29" s="11"/>
      <c r="D29" s="6"/>
      <c r="E29" s="42" t="s">
        <v>51</v>
      </c>
      <c r="F29" s="43">
        <v>80</v>
      </c>
      <c r="G29" s="43">
        <v>12.31</v>
      </c>
      <c r="H29" s="43">
        <v>11.26</v>
      </c>
      <c r="I29" s="43">
        <v>8.06</v>
      </c>
      <c r="J29" s="43">
        <v>194.08</v>
      </c>
      <c r="K29" s="44" t="s">
        <v>52</v>
      </c>
      <c r="L29" s="43"/>
    </row>
    <row r="30" spans="1:12" ht="15" x14ac:dyDescent="0.25">
      <c r="A30" s="14"/>
      <c r="B30" s="15"/>
      <c r="C30" s="11"/>
      <c r="D30" s="7" t="s">
        <v>22</v>
      </c>
      <c r="E30" s="42" t="s">
        <v>53</v>
      </c>
      <c r="F30" s="43">
        <v>222.5</v>
      </c>
      <c r="G30" s="43">
        <v>0.13</v>
      </c>
      <c r="H30" s="43">
        <v>0.02</v>
      </c>
      <c r="I30" s="43">
        <v>15.2</v>
      </c>
      <c r="J30" s="43">
        <v>62</v>
      </c>
      <c r="K30" s="44">
        <v>686</v>
      </c>
      <c r="L30" s="43"/>
    </row>
    <row r="31" spans="1:12" ht="15" x14ac:dyDescent="0.25">
      <c r="A31" s="14"/>
      <c r="B31" s="15"/>
      <c r="C31" s="11"/>
      <c r="D31" s="7" t="s">
        <v>23</v>
      </c>
      <c r="E31" s="42" t="s">
        <v>48</v>
      </c>
      <c r="F31" s="43">
        <v>60</v>
      </c>
      <c r="G31" s="43">
        <v>3.95</v>
      </c>
      <c r="H31" s="43">
        <v>0.5</v>
      </c>
      <c r="I31" s="43">
        <v>24.5</v>
      </c>
      <c r="J31" s="43">
        <v>119.5</v>
      </c>
      <c r="K31" s="44"/>
      <c r="L31" s="43"/>
    </row>
    <row r="32" spans="1:12" ht="15" x14ac:dyDescent="0.25">
      <c r="A32" s="14"/>
      <c r="B32" s="15"/>
      <c r="C32" s="11"/>
      <c r="D32" s="7"/>
      <c r="E32" s="42" t="s">
        <v>47</v>
      </c>
      <c r="F32" s="43">
        <v>60</v>
      </c>
      <c r="G32" s="43">
        <v>3.3</v>
      </c>
      <c r="H32" s="43">
        <v>0.6</v>
      </c>
      <c r="I32" s="43">
        <v>17.100000000000001</v>
      </c>
      <c r="J32" s="43">
        <v>90.5</v>
      </c>
      <c r="K32" s="44"/>
      <c r="L32" s="43"/>
    </row>
    <row r="33" spans="1:12" ht="15" x14ac:dyDescent="0.2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SUM(F27:F35)</f>
        <v>722.5</v>
      </c>
      <c r="G36" s="19">
        <f t="shared" ref="G36" si="4">SUM(G27:G35)</f>
        <v>35.93</v>
      </c>
      <c r="H36" s="19">
        <f t="shared" ref="H36" si="5">SUM(H27:H35)</f>
        <v>54.2</v>
      </c>
      <c r="I36" s="19">
        <f t="shared" ref="I36" si="6">SUM(I27:I35)</f>
        <v>102.53</v>
      </c>
      <c r="J36" s="19">
        <f t="shared" ref="J36:L36" si="7">SUM(J27:J35)</f>
        <v>958.85</v>
      </c>
      <c r="K36" s="25"/>
      <c r="L36" s="19">
        <f t="shared" si="7"/>
        <v>0</v>
      </c>
    </row>
    <row r="37" spans="1:12" ht="15" x14ac:dyDescent="0.25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32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0</v>
      </c>
      <c r="G46" s="19">
        <f t="shared" ref="G46" si="8">SUM(G37:G45)</f>
        <v>0</v>
      </c>
      <c r="H46" s="19">
        <f t="shared" ref="H46" si="9">SUM(H37:H45)</f>
        <v>0</v>
      </c>
      <c r="I46" s="19">
        <f t="shared" ref="I46" si="10">SUM(I37:I45)</f>
        <v>0</v>
      </c>
      <c r="J46" s="19">
        <f t="shared" ref="J46:L46" si="11">SUM(J37:J45)</f>
        <v>0</v>
      </c>
      <c r="K46" s="25"/>
      <c r="L46" s="19">
        <f t="shared" si="11"/>
        <v>0</v>
      </c>
    </row>
    <row r="47" spans="1:12" ht="15.75" customHeight="1" x14ac:dyDescent="0.2">
      <c r="A47" s="33">
        <f>A27</f>
        <v>1</v>
      </c>
      <c r="B47" s="33">
        <f>B27</f>
        <v>2</v>
      </c>
      <c r="C47" s="51" t="s">
        <v>4</v>
      </c>
      <c r="D47" s="52"/>
      <c r="E47" s="31"/>
      <c r="F47" s="32">
        <f>F36+F46</f>
        <v>722.5</v>
      </c>
      <c r="G47" s="32">
        <f t="shared" ref="G47" si="12">G36+G46</f>
        <v>35.93</v>
      </c>
      <c r="H47" s="32">
        <f t="shared" ref="H47" si="13">H36+H46</f>
        <v>54.2</v>
      </c>
      <c r="I47" s="32">
        <f t="shared" ref="I47" si="14">I36+I46</f>
        <v>102.53</v>
      </c>
      <c r="J47" s="32">
        <f t="shared" ref="J47:L47" si="15">J36+J46</f>
        <v>958.85</v>
      </c>
      <c r="K47" s="32"/>
      <c r="L47" s="32">
        <f t="shared" si="15"/>
        <v>0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39" t="s">
        <v>54</v>
      </c>
      <c r="F48" s="40">
        <v>200</v>
      </c>
      <c r="G48" s="40">
        <v>4.87</v>
      </c>
      <c r="H48" s="40">
        <v>7.16</v>
      </c>
      <c r="I48" s="40">
        <v>48.9</v>
      </c>
      <c r="J48" s="40">
        <v>279.60000000000002</v>
      </c>
      <c r="K48" s="41" t="s">
        <v>55</v>
      </c>
      <c r="L48" s="40"/>
    </row>
    <row r="49" spans="1:12" ht="15" x14ac:dyDescent="0.25">
      <c r="A49" s="23"/>
      <c r="B49" s="15"/>
      <c r="C49" s="11"/>
      <c r="D49" s="6"/>
      <c r="E49" s="42" t="s">
        <v>56</v>
      </c>
      <c r="F49" s="43">
        <v>120</v>
      </c>
      <c r="G49" s="60">
        <v>10.220000000000001</v>
      </c>
      <c r="H49" s="43">
        <v>10.56</v>
      </c>
      <c r="I49" s="43">
        <v>10.96</v>
      </c>
      <c r="J49" s="43">
        <v>179.1</v>
      </c>
      <c r="K49" s="44" t="s">
        <v>57</v>
      </c>
      <c r="L49" s="43"/>
    </row>
    <row r="50" spans="1:12" ht="15" x14ac:dyDescent="0.25">
      <c r="A50" s="23"/>
      <c r="B50" s="15"/>
      <c r="C50" s="11"/>
      <c r="D50" s="7" t="s">
        <v>22</v>
      </c>
      <c r="E50" s="42" t="s">
        <v>58</v>
      </c>
      <c r="F50" s="43">
        <v>200</v>
      </c>
      <c r="G50" s="43">
        <v>0</v>
      </c>
      <c r="H50" s="43">
        <v>0</v>
      </c>
      <c r="I50" s="43">
        <v>32.08</v>
      </c>
      <c r="J50" s="43">
        <v>120.4</v>
      </c>
      <c r="K50" s="44">
        <v>202</v>
      </c>
      <c r="L50" s="43"/>
    </row>
    <row r="51" spans="1:12" ht="15" x14ac:dyDescent="0.25">
      <c r="A51" s="23"/>
      <c r="B51" s="15"/>
      <c r="C51" s="11"/>
      <c r="D51" s="7" t="s">
        <v>23</v>
      </c>
      <c r="E51" s="42" t="s">
        <v>48</v>
      </c>
      <c r="F51" s="43">
        <v>60</v>
      </c>
      <c r="G51" s="43">
        <v>3.95</v>
      </c>
      <c r="H51" s="43">
        <v>0.5</v>
      </c>
      <c r="I51" s="43">
        <v>24.5</v>
      </c>
      <c r="J51" s="43">
        <v>119.5</v>
      </c>
      <c r="K51" s="44"/>
      <c r="L51" s="43"/>
    </row>
    <row r="52" spans="1:12" ht="15" x14ac:dyDescent="0.25">
      <c r="A52" s="23"/>
      <c r="B52" s="15"/>
      <c r="C52" s="11"/>
      <c r="D52" s="7"/>
      <c r="E52" s="42" t="s">
        <v>47</v>
      </c>
      <c r="F52" s="43">
        <v>60</v>
      </c>
      <c r="G52" s="43">
        <v>3.3</v>
      </c>
      <c r="H52" s="43">
        <v>0.6</v>
      </c>
      <c r="I52" s="43">
        <v>17.100000000000001</v>
      </c>
      <c r="J52" s="43">
        <v>90.5</v>
      </c>
      <c r="K52" s="44"/>
      <c r="L52" s="43"/>
    </row>
    <row r="53" spans="1:12" ht="15" x14ac:dyDescent="0.25">
      <c r="A53" s="23"/>
      <c r="B53" s="15"/>
      <c r="C53" s="11"/>
      <c r="D53" s="7" t="s">
        <v>24</v>
      </c>
      <c r="E53" s="42" t="s">
        <v>59</v>
      </c>
      <c r="F53" s="43">
        <v>100</v>
      </c>
      <c r="G53" s="43">
        <v>1.5</v>
      </c>
      <c r="H53" s="43">
        <v>0.5</v>
      </c>
      <c r="I53" s="43">
        <v>21</v>
      </c>
      <c r="J53" s="43">
        <v>96</v>
      </c>
      <c r="K53" s="44">
        <v>112</v>
      </c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SUM(F48:F55)</f>
        <v>740</v>
      </c>
      <c r="G56" s="19">
        <f t="shared" ref="G56" si="16">SUM(G48:G55)</f>
        <v>23.84</v>
      </c>
      <c r="H56" s="19">
        <f t="shared" ref="H56" si="17">SUM(H48:H55)</f>
        <v>19.32</v>
      </c>
      <c r="I56" s="19">
        <f t="shared" ref="I56" si="18">SUM(I48:I55)</f>
        <v>154.54</v>
      </c>
      <c r="J56" s="19">
        <f t="shared" ref="J56:L56" si="19">SUM(J48:J55)</f>
        <v>885.1</v>
      </c>
      <c r="K56" s="25"/>
      <c r="L56" s="19">
        <f t="shared" si="19"/>
        <v>0</v>
      </c>
    </row>
    <row r="57" spans="1:12" ht="15" x14ac:dyDescent="0.25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20">SUM(G57:G65)</f>
        <v>0</v>
      </c>
      <c r="H66" s="19">
        <f t="shared" ref="H66" si="21">SUM(H57:H65)</f>
        <v>0</v>
      </c>
      <c r="I66" s="19">
        <f t="shared" ref="I66" si="22">SUM(I57:I65)</f>
        <v>0</v>
      </c>
      <c r="J66" s="19">
        <f t="shared" ref="J66:L66" si="23">SUM(J57:J65)</f>
        <v>0</v>
      </c>
      <c r="K66" s="25"/>
      <c r="L66" s="19">
        <f t="shared" si="23"/>
        <v>0</v>
      </c>
    </row>
    <row r="67" spans="1:12" ht="15.75" customHeight="1" x14ac:dyDescent="0.2">
      <c r="A67" s="29">
        <f>A48</f>
        <v>1</v>
      </c>
      <c r="B67" s="30">
        <f>B48</f>
        <v>3</v>
      </c>
      <c r="C67" s="51" t="s">
        <v>4</v>
      </c>
      <c r="D67" s="52"/>
      <c r="E67" s="31"/>
      <c r="F67" s="32">
        <f>F56+F66</f>
        <v>740</v>
      </c>
      <c r="G67" s="32">
        <f t="shared" ref="G67" si="24">G56+G66</f>
        <v>23.84</v>
      </c>
      <c r="H67" s="32">
        <f t="shared" ref="H67" si="25">H56+H66</f>
        <v>19.32</v>
      </c>
      <c r="I67" s="32">
        <f t="shared" ref="I67" si="26">I56+I66</f>
        <v>154.54</v>
      </c>
      <c r="J67" s="32">
        <f t="shared" ref="J67:L67" si="27">J56+J66</f>
        <v>885.1</v>
      </c>
      <c r="K67" s="32"/>
      <c r="L67" s="32">
        <f t="shared" si="27"/>
        <v>0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61</v>
      </c>
      <c r="F68" s="40">
        <v>205</v>
      </c>
      <c r="G68" s="40">
        <v>5.96</v>
      </c>
      <c r="H68" s="40">
        <v>7.25</v>
      </c>
      <c r="I68" s="40">
        <v>42.89</v>
      </c>
      <c r="J68" s="40">
        <v>261</v>
      </c>
      <c r="K68" s="41" t="s">
        <v>60</v>
      </c>
      <c r="L68" s="40"/>
    </row>
    <row r="69" spans="1:12" ht="15" x14ac:dyDescent="0.25">
      <c r="A69" s="23"/>
      <c r="B69" s="15"/>
      <c r="C69" s="11"/>
      <c r="D69" s="6"/>
      <c r="E69" s="42" t="s">
        <v>62</v>
      </c>
      <c r="F69" s="43">
        <v>150</v>
      </c>
      <c r="G69" s="43">
        <v>20.59</v>
      </c>
      <c r="H69" s="43">
        <v>8.73</v>
      </c>
      <c r="I69" s="43">
        <v>31.4</v>
      </c>
      <c r="J69" s="43">
        <v>291.36</v>
      </c>
      <c r="K69" s="44" t="s">
        <v>63</v>
      </c>
      <c r="L69" s="43"/>
    </row>
    <row r="70" spans="1:12" ht="15" x14ac:dyDescent="0.25">
      <c r="A70" s="23"/>
      <c r="B70" s="15"/>
      <c r="C70" s="11"/>
      <c r="D70" s="6"/>
      <c r="E70" s="42" t="s">
        <v>64</v>
      </c>
      <c r="F70" s="43">
        <v>30</v>
      </c>
      <c r="G70" s="43">
        <v>2.16</v>
      </c>
      <c r="H70" s="43">
        <v>2.5499999999999998</v>
      </c>
      <c r="I70" s="43">
        <v>16.649999999999999</v>
      </c>
      <c r="J70" s="43">
        <v>98.4</v>
      </c>
      <c r="K70" s="44" t="s">
        <v>65</v>
      </c>
      <c r="L70" s="43"/>
    </row>
    <row r="71" spans="1:12" ht="15" x14ac:dyDescent="0.25">
      <c r="A71" s="23"/>
      <c r="B71" s="15"/>
      <c r="C71" s="11"/>
      <c r="D71" s="7" t="s">
        <v>22</v>
      </c>
      <c r="E71" s="42" t="s">
        <v>66</v>
      </c>
      <c r="F71" s="43">
        <v>200</v>
      </c>
      <c r="G71" s="43">
        <v>5.4</v>
      </c>
      <c r="H71" s="43">
        <v>4.4000000000000004</v>
      </c>
      <c r="I71" s="43">
        <v>23.6</v>
      </c>
      <c r="J71" s="43">
        <v>158</v>
      </c>
      <c r="K71" s="44">
        <v>193</v>
      </c>
      <c r="L71" s="43"/>
    </row>
    <row r="72" spans="1:12" ht="15" x14ac:dyDescent="0.25">
      <c r="A72" s="23"/>
      <c r="B72" s="15"/>
      <c r="C72" s="11"/>
      <c r="D72" s="7" t="s">
        <v>23</v>
      </c>
      <c r="E72" s="42" t="s">
        <v>48</v>
      </c>
      <c r="F72" s="43">
        <v>60</v>
      </c>
      <c r="G72" s="43">
        <v>3.95</v>
      </c>
      <c r="H72" s="43">
        <v>0.5</v>
      </c>
      <c r="I72" s="43">
        <v>24.5</v>
      </c>
      <c r="J72" s="43">
        <v>119.5</v>
      </c>
      <c r="K72" s="44"/>
      <c r="L72" s="43"/>
    </row>
    <row r="73" spans="1:12" ht="15" x14ac:dyDescent="0.25">
      <c r="A73" s="23"/>
      <c r="B73" s="15"/>
      <c r="C73" s="11"/>
      <c r="D73" s="7"/>
      <c r="E73" s="42" t="s">
        <v>47</v>
      </c>
      <c r="F73" s="43">
        <v>60</v>
      </c>
      <c r="G73" s="43">
        <v>3.3</v>
      </c>
      <c r="H73" s="43">
        <v>0.6</v>
      </c>
      <c r="I73" s="43">
        <v>17.100000000000001</v>
      </c>
      <c r="J73" s="43">
        <v>90.5</v>
      </c>
      <c r="K73" s="44"/>
      <c r="L73" s="43"/>
    </row>
    <row r="74" spans="1:12" ht="15" x14ac:dyDescent="0.25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705</v>
      </c>
      <c r="G77" s="19">
        <f t="shared" ref="G77" si="28">SUM(G68:G76)</f>
        <v>41.36</v>
      </c>
      <c r="H77" s="19">
        <f t="shared" ref="H77" si="29">SUM(H68:H76)</f>
        <v>24.03</v>
      </c>
      <c r="I77" s="19">
        <f t="shared" ref="I77" si="30">SUM(I68:I76)</f>
        <v>156.13999999999999</v>
      </c>
      <c r="J77" s="19">
        <f t="shared" ref="J77:L77" si="31">SUM(J68:J76)</f>
        <v>1018.76</v>
      </c>
      <c r="K77" s="25"/>
      <c r="L77" s="19">
        <f t="shared" si="31"/>
        <v>0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29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2">SUM(G78:G86)</f>
        <v>0</v>
      </c>
      <c r="H87" s="19">
        <f t="shared" ref="H87" si="33">SUM(H78:H86)</f>
        <v>0</v>
      </c>
      <c r="I87" s="19">
        <f t="shared" ref="I87" si="34">SUM(I78:I86)</f>
        <v>0</v>
      </c>
      <c r="J87" s="19">
        <f t="shared" ref="J87:L87" si="35">SUM(J78:J86)</f>
        <v>0</v>
      </c>
      <c r="K87" s="25"/>
      <c r="L87" s="19">
        <f t="shared" si="35"/>
        <v>0</v>
      </c>
    </row>
    <row r="88" spans="1:12" ht="15.75" customHeight="1" x14ac:dyDescent="0.2">
      <c r="A88" s="29">
        <f>A68</f>
        <v>1</v>
      </c>
      <c r="B88" s="30">
        <f>B68</f>
        <v>4</v>
      </c>
      <c r="C88" s="51" t="s">
        <v>4</v>
      </c>
      <c r="D88" s="52"/>
      <c r="E88" s="31"/>
      <c r="F88" s="32">
        <f>F77+F87</f>
        <v>705</v>
      </c>
      <c r="G88" s="32">
        <f t="shared" ref="G88" si="36">G77+G87</f>
        <v>41.36</v>
      </c>
      <c r="H88" s="32">
        <f t="shared" ref="H88" si="37">H77+H87</f>
        <v>24.03</v>
      </c>
      <c r="I88" s="32">
        <f t="shared" ref="I88" si="38">I77+I87</f>
        <v>156.13999999999999</v>
      </c>
      <c r="J88" s="32">
        <f t="shared" ref="J88:L88" si="39">J77+J87</f>
        <v>1018.76</v>
      </c>
      <c r="K88" s="32"/>
      <c r="L88" s="32">
        <f t="shared" si="39"/>
        <v>0</v>
      </c>
    </row>
    <row r="89" spans="1:12" ht="15" x14ac:dyDescent="0.25">
      <c r="A89" s="20">
        <v>1</v>
      </c>
      <c r="B89" s="21">
        <v>5</v>
      </c>
      <c r="C89" s="22" t="s">
        <v>20</v>
      </c>
      <c r="D89" s="5" t="s">
        <v>21</v>
      </c>
      <c r="E89" s="39" t="s">
        <v>67</v>
      </c>
      <c r="F89" s="40">
        <v>65</v>
      </c>
      <c r="G89" s="40">
        <v>0.3</v>
      </c>
      <c r="H89" s="40">
        <v>6</v>
      </c>
      <c r="I89" s="40">
        <v>5.6</v>
      </c>
      <c r="J89" s="40">
        <v>82</v>
      </c>
      <c r="K89" s="41">
        <v>1</v>
      </c>
      <c r="L89" s="40"/>
    </row>
    <row r="90" spans="1:12" ht="15" x14ac:dyDescent="0.25">
      <c r="A90" s="23"/>
      <c r="B90" s="15"/>
      <c r="C90" s="11"/>
      <c r="D90" s="6"/>
      <c r="E90" s="42" t="s">
        <v>69</v>
      </c>
      <c r="F90" s="43">
        <v>200</v>
      </c>
      <c r="G90" s="43">
        <v>9.5</v>
      </c>
      <c r="H90" s="43">
        <v>7.7</v>
      </c>
      <c r="I90" s="43">
        <v>38.200000000000003</v>
      </c>
      <c r="J90" s="43">
        <v>264</v>
      </c>
      <c r="K90" s="44">
        <v>113</v>
      </c>
      <c r="L90" s="43"/>
    </row>
    <row r="91" spans="1:12" ht="15" x14ac:dyDescent="0.25">
      <c r="A91" s="23"/>
      <c r="B91" s="15"/>
      <c r="C91" s="11"/>
      <c r="D91" s="6"/>
      <c r="E91" s="42" t="s">
        <v>70</v>
      </c>
      <c r="F91" s="43">
        <v>125</v>
      </c>
      <c r="G91" s="43">
        <v>14.29</v>
      </c>
      <c r="H91" s="43">
        <v>19.690000000000001</v>
      </c>
      <c r="I91" s="43">
        <v>3.14</v>
      </c>
      <c r="J91" s="43">
        <v>246.25</v>
      </c>
      <c r="K91" s="44">
        <v>261</v>
      </c>
      <c r="L91" s="43"/>
    </row>
    <row r="92" spans="1:12" ht="15" x14ac:dyDescent="0.25">
      <c r="A92" s="23"/>
      <c r="B92" s="15"/>
      <c r="C92" s="11"/>
      <c r="D92" s="7" t="s">
        <v>30</v>
      </c>
      <c r="E92" s="42" t="s">
        <v>71</v>
      </c>
      <c r="F92" s="43">
        <v>200</v>
      </c>
      <c r="G92" s="43">
        <v>1</v>
      </c>
      <c r="H92" s="43">
        <v>0.2</v>
      </c>
      <c r="I92" s="43">
        <v>0.2</v>
      </c>
      <c r="J92" s="43">
        <v>46</v>
      </c>
      <c r="K92" s="44">
        <v>518</v>
      </c>
      <c r="L92" s="43"/>
    </row>
    <row r="93" spans="1:12" ht="15" x14ac:dyDescent="0.25">
      <c r="A93" s="23"/>
      <c r="B93" s="15"/>
      <c r="C93" s="11"/>
      <c r="D93" s="7" t="s">
        <v>23</v>
      </c>
      <c r="E93" s="42" t="s">
        <v>48</v>
      </c>
      <c r="F93" s="43">
        <v>60</v>
      </c>
      <c r="G93" s="43">
        <v>3.95</v>
      </c>
      <c r="H93" s="43">
        <v>0.5</v>
      </c>
      <c r="I93" s="43">
        <v>24.5</v>
      </c>
      <c r="J93" s="43">
        <v>119.5</v>
      </c>
      <c r="K93" s="44"/>
      <c r="L93" s="43"/>
    </row>
    <row r="94" spans="1:12" ht="15" x14ac:dyDescent="0.25">
      <c r="A94" s="23"/>
      <c r="B94" s="15"/>
      <c r="C94" s="11"/>
      <c r="D94" s="7"/>
      <c r="E94" s="42" t="s">
        <v>47</v>
      </c>
      <c r="F94" s="43">
        <v>60</v>
      </c>
      <c r="G94" s="43">
        <v>3.3</v>
      </c>
      <c r="H94" s="43">
        <v>0.6</v>
      </c>
      <c r="I94" s="43">
        <v>17.100000000000001</v>
      </c>
      <c r="J94" s="43">
        <v>90.5</v>
      </c>
      <c r="K94" s="44"/>
      <c r="L94" s="43"/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710</v>
      </c>
      <c r="G98" s="19">
        <f t="shared" ref="G98" si="40">SUM(G89:G97)</f>
        <v>32.339999999999996</v>
      </c>
      <c r="H98" s="19">
        <f t="shared" ref="H98" si="41">SUM(H89:H97)</f>
        <v>34.690000000000005</v>
      </c>
      <c r="I98" s="19">
        <f t="shared" ref="I98" si="42">SUM(I89:I97)</f>
        <v>88.740000000000009</v>
      </c>
      <c r="J98" s="19">
        <f t="shared" ref="J98:L98" si="43">SUM(J89:J97)</f>
        <v>848.25</v>
      </c>
      <c r="K98" s="25"/>
      <c r="L98" s="19">
        <f t="shared" si="43"/>
        <v>0</v>
      </c>
    </row>
    <row r="99" spans="1:12" ht="1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0</v>
      </c>
      <c r="G108" s="19">
        <f t="shared" ref="G108" si="44">SUM(G99:G107)</f>
        <v>0</v>
      </c>
      <c r="H108" s="19">
        <f t="shared" ref="H108" si="45">SUM(H99:H107)</f>
        <v>0</v>
      </c>
      <c r="I108" s="19">
        <f t="shared" ref="I108" si="46">SUM(I99:I107)</f>
        <v>0</v>
      </c>
      <c r="J108" s="19">
        <f t="shared" ref="J108:L108" si="47">SUM(J99:J107)</f>
        <v>0</v>
      </c>
      <c r="K108" s="25"/>
      <c r="L108" s="19">
        <f t="shared" si="47"/>
        <v>0</v>
      </c>
    </row>
    <row r="109" spans="1:12" ht="15.75" customHeight="1" x14ac:dyDescent="0.2">
      <c r="A109" s="29">
        <f>A89</f>
        <v>1</v>
      </c>
      <c r="B109" s="30">
        <f>B89</f>
        <v>5</v>
      </c>
      <c r="C109" s="51" t="s">
        <v>4</v>
      </c>
      <c r="D109" s="52"/>
      <c r="E109" s="31"/>
      <c r="F109" s="32">
        <f>F98+F108</f>
        <v>710</v>
      </c>
      <c r="G109" s="32">
        <f t="shared" ref="G109" si="48">G98+G108</f>
        <v>32.339999999999996</v>
      </c>
      <c r="H109" s="32">
        <f t="shared" ref="H109" si="49">H98+H108</f>
        <v>34.690000000000005</v>
      </c>
      <c r="I109" s="32">
        <f t="shared" ref="I109" si="50">I98+I108</f>
        <v>88.740000000000009</v>
      </c>
      <c r="J109" s="32">
        <f t="shared" ref="J109:L109" si="51">J98+J108</f>
        <v>848.25</v>
      </c>
      <c r="K109" s="32"/>
      <c r="L109" s="32">
        <f t="shared" si="51"/>
        <v>0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39" t="s">
        <v>72</v>
      </c>
      <c r="F110" s="40">
        <v>210</v>
      </c>
      <c r="G110" s="40">
        <v>8</v>
      </c>
      <c r="H110" s="40">
        <v>9</v>
      </c>
      <c r="I110" s="40">
        <v>36</v>
      </c>
      <c r="J110" s="40">
        <v>213</v>
      </c>
      <c r="K110" s="41">
        <v>267</v>
      </c>
      <c r="L110" s="40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 t="s">
        <v>68</v>
      </c>
      <c r="F112" s="43">
        <v>200</v>
      </c>
      <c r="G112" s="43">
        <v>10</v>
      </c>
      <c r="H112" s="43">
        <v>6.4</v>
      </c>
      <c r="I112" s="43">
        <v>17</v>
      </c>
      <c r="J112" s="43">
        <v>174</v>
      </c>
      <c r="K112" s="44">
        <v>517</v>
      </c>
      <c r="L112" s="43"/>
    </row>
    <row r="113" spans="1:12" ht="15" x14ac:dyDescent="0.25">
      <c r="A113" s="23"/>
      <c r="B113" s="15"/>
      <c r="C113" s="11"/>
      <c r="D113" s="7" t="s">
        <v>23</v>
      </c>
      <c r="E113" s="42" t="s">
        <v>48</v>
      </c>
      <c r="F113" s="43">
        <v>60</v>
      </c>
      <c r="G113" s="43">
        <v>3.95</v>
      </c>
      <c r="H113" s="43">
        <v>0.5</v>
      </c>
      <c r="I113" s="43">
        <v>24.5</v>
      </c>
      <c r="J113" s="43">
        <v>119.5</v>
      </c>
      <c r="K113" s="44"/>
      <c r="L113" s="43"/>
    </row>
    <row r="114" spans="1:12" ht="15" x14ac:dyDescent="0.25">
      <c r="A114" s="23"/>
      <c r="B114" s="15"/>
      <c r="C114" s="11"/>
      <c r="D114" s="7"/>
      <c r="E114" s="42" t="s">
        <v>47</v>
      </c>
      <c r="F114" s="43">
        <v>60</v>
      </c>
      <c r="G114" s="43">
        <v>3.3</v>
      </c>
      <c r="H114" s="43">
        <v>0.6</v>
      </c>
      <c r="I114" s="43">
        <v>17.100000000000001</v>
      </c>
      <c r="J114" s="43">
        <v>90.5</v>
      </c>
      <c r="K114" s="44"/>
      <c r="L114" s="43"/>
    </row>
    <row r="115" spans="1:12" ht="15" x14ac:dyDescent="0.25">
      <c r="A115" s="23"/>
      <c r="B115" s="15"/>
      <c r="C115" s="11"/>
      <c r="D115" s="7" t="s">
        <v>24</v>
      </c>
      <c r="E115" s="42" t="s">
        <v>73</v>
      </c>
      <c r="F115" s="43">
        <v>200</v>
      </c>
      <c r="G115" s="43">
        <v>0.8</v>
      </c>
      <c r="H115" s="43">
        <v>0.8</v>
      </c>
      <c r="I115" s="43">
        <v>19.600000000000001</v>
      </c>
      <c r="J115" s="43">
        <v>94</v>
      </c>
      <c r="K115" s="44">
        <v>112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730</v>
      </c>
      <c r="G118" s="19">
        <f t="shared" ref="G118:J118" si="52">SUM(G110:G117)</f>
        <v>26.05</v>
      </c>
      <c r="H118" s="19">
        <f t="shared" si="52"/>
        <v>17.3</v>
      </c>
      <c r="I118" s="19">
        <f t="shared" si="52"/>
        <v>114.19999999999999</v>
      </c>
      <c r="J118" s="19">
        <f t="shared" si="52"/>
        <v>691</v>
      </c>
      <c r="K118" s="25"/>
      <c r="L118" s="19">
        <f t="shared" ref="L118" si="53">SUM(L110:L117)</f>
        <v>0</v>
      </c>
    </row>
    <row r="119" spans="1:12" ht="15" x14ac:dyDescent="0.25">
      <c r="A119" s="26">
        <f>A110</f>
        <v>2</v>
      </c>
      <c r="B119" s="13">
        <f>B110</f>
        <v>1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27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SUM(F119:F127)</f>
        <v>0</v>
      </c>
      <c r="G128" s="19">
        <f t="shared" ref="G128:J128" si="54">SUM(G119:G127)</f>
        <v>0</v>
      </c>
      <c r="H128" s="19">
        <f t="shared" si="54"/>
        <v>0</v>
      </c>
      <c r="I128" s="19">
        <f t="shared" si="54"/>
        <v>0</v>
      </c>
      <c r="J128" s="19">
        <f t="shared" si="54"/>
        <v>0</v>
      </c>
      <c r="K128" s="25"/>
      <c r="L128" s="19">
        <f t="shared" ref="L128" si="55">SUM(L119:L127)</f>
        <v>0</v>
      </c>
    </row>
    <row r="129" spans="1:12" ht="15.75" thickBot="1" x14ac:dyDescent="0.25">
      <c r="A129" s="29">
        <f>A110</f>
        <v>2</v>
      </c>
      <c r="B129" s="30">
        <f>B110</f>
        <v>1</v>
      </c>
      <c r="C129" s="51" t="s">
        <v>4</v>
      </c>
      <c r="D129" s="52"/>
      <c r="E129" s="31"/>
      <c r="F129" s="32">
        <f>F118+F128</f>
        <v>730</v>
      </c>
      <c r="G129" s="32">
        <f t="shared" ref="G129" si="56">G118+G128</f>
        <v>26.05</v>
      </c>
      <c r="H129" s="32">
        <f t="shared" ref="H129" si="57">H118+H128</f>
        <v>17.3</v>
      </c>
      <c r="I129" s="32">
        <f t="shared" ref="I129" si="58">I118+I128</f>
        <v>114.19999999999999</v>
      </c>
      <c r="J129" s="32">
        <f t="shared" ref="J129:L129" si="59">J118+J128</f>
        <v>691</v>
      </c>
      <c r="K129" s="32"/>
      <c r="L129" s="32">
        <f t="shared" si="59"/>
        <v>0</v>
      </c>
    </row>
    <row r="130" spans="1:12" ht="15" x14ac:dyDescent="0.25">
      <c r="A130" s="14">
        <v>2</v>
      </c>
      <c r="B130" s="15">
        <v>2</v>
      </c>
      <c r="C130" s="22" t="s">
        <v>20</v>
      </c>
      <c r="D130" s="5" t="s">
        <v>21</v>
      </c>
      <c r="E130" s="42" t="s">
        <v>75</v>
      </c>
      <c r="F130" s="43">
        <v>230</v>
      </c>
      <c r="G130" s="43">
        <v>22.8</v>
      </c>
      <c r="H130" s="43">
        <v>15.64</v>
      </c>
      <c r="I130" s="43">
        <v>97.6</v>
      </c>
      <c r="J130" s="43">
        <v>601.1</v>
      </c>
      <c r="K130" s="44">
        <v>204</v>
      </c>
      <c r="L130" s="40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42" t="s">
        <v>66</v>
      </c>
      <c r="F132" s="43">
        <v>200</v>
      </c>
      <c r="G132" s="43">
        <v>5.4</v>
      </c>
      <c r="H132" s="43">
        <v>4.4000000000000004</v>
      </c>
      <c r="I132" s="43">
        <v>23.6</v>
      </c>
      <c r="J132" s="43">
        <v>158</v>
      </c>
      <c r="K132" s="44">
        <v>193</v>
      </c>
      <c r="L132" s="43"/>
    </row>
    <row r="133" spans="1:12" ht="15" x14ac:dyDescent="0.25">
      <c r="A133" s="14"/>
      <c r="B133" s="15"/>
      <c r="C133" s="11"/>
      <c r="D133" s="7" t="s">
        <v>23</v>
      </c>
      <c r="E133" s="42" t="s">
        <v>48</v>
      </c>
      <c r="F133" s="43">
        <v>60</v>
      </c>
      <c r="G133" s="43">
        <v>3.95</v>
      </c>
      <c r="H133" s="43">
        <v>0.5</v>
      </c>
      <c r="I133" s="43">
        <v>24.5</v>
      </c>
      <c r="J133" s="43">
        <v>119.5</v>
      </c>
      <c r="K133" s="44"/>
      <c r="L133" s="43"/>
    </row>
    <row r="134" spans="1:12" ht="15" x14ac:dyDescent="0.25">
      <c r="A134" s="14"/>
      <c r="B134" s="15"/>
      <c r="C134" s="11"/>
      <c r="D134" s="7"/>
      <c r="E134" s="42" t="s">
        <v>47</v>
      </c>
      <c r="F134" s="43">
        <v>60</v>
      </c>
      <c r="G134" s="43">
        <v>3.3</v>
      </c>
      <c r="H134" s="43">
        <v>0.6</v>
      </c>
      <c r="I134" s="43">
        <v>17.100000000000001</v>
      </c>
      <c r="J134" s="43">
        <v>90.5</v>
      </c>
      <c r="K134" s="44"/>
      <c r="L134" s="43"/>
    </row>
    <row r="135" spans="1:12" ht="15" x14ac:dyDescent="0.25">
      <c r="A135" s="14"/>
      <c r="B135" s="15"/>
      <c r="C135" s="11"/>
      <c r="D135" s="7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26</v>
      </c>
      <c r="E136" s="57" t="s">
        <v>74</v>
      </c>
      <c r="F136" s="58">
        <v>85</v>
      </c>
      <c r="G136" s="58">
        <v>1.2</v>
      </c>
      <c r="H136" s="58">
        <v>3.6</v>
      </c>
      <c r="I136" s="58">
        <v>5.6</v>
      </c>
      <c r="J136" s="58">
        <v>61</v>
      </c>
      <c r="K136" s="59">
        <v>4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SUM(F130:F137)</f>
        <v>635</v>
      </c>
      <c r="G138" s="19">
        <f>SUM(G130:G137)</f>
        <v>36.650000000000006</v>
      </c>
      <c r="H138" s="19">
        <f>SUM(H130:H137)</f>
        <v>24.740000000000002</v>
      </c>
      <c r="I138" s="19">
        <f>SUM(I130:I137)</f>
        <v>168.39999999999998</v>
      </c>
      <c r="J138" s="19">
        <f>SUM(J130:J137)</f>
        <v>1030.0999999999999</v>
      </c>
      <c r="K138" s="25"/>
      <c r="L138" s="19">
        <f t="shared" ref="L138" si="60">SUM(L130:L137)</f>
        <v>0</v>
      </c>
    </row>
    <row r="139" spans="1:12" ht="15" x14ac:dyDescent="0.25">
      <c r="A139" s="13">
        <f>A130</f>
        <v>2</v>
      </c>
      <c r="B139" s="13">
        <f>B130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61">SUM(G139:G147)</f>
        <v>0</v>
      </c>
      <c r="H148" s="19">
        <f t="shared" si="61"/>
        <v>0</v>
      </c>
      <c r="I148" s="19">
        <f t="shared" si="61"/>
        <v>0</v>
      </c>
      <c r="J148" s="19">
        <f t="shared" si="61"/>
        <v>0</v>
      </c>
      <c r="K148" s="68"/>
      <c r="L148" s="19">
        <f t="shared" ref="L148" si="62">SUM(L139:L147)</f>
        <v>0</v>
      </c>
    </row>
    <row r="149" spans="1:12" ht="15.75" thickBot="1" x14ac:dyDescent="0.25">
      <c r="A149" s="33">
        <f>A130</f>
        <v>2</v>
      </c>
      <c r="B149" s="33">
        <f>B130</f>
        <v>2</v>
      </c>
      <c r="C149" s="51" t="s">
        <v>4</v>
      </c>
      <c r="D149" s="62"/>
      <c r="E149" s="63"/>
      <c r="F149" s="64">
        <f>F138+F148</f>
        <v>635</v>
      </c>
      <c r="G149" s="64">
        <f t="shared" ref="G149" si="63">G138+G148</f>
        <v>36.650000000000006</v>
      </c>
      <c r="H149" s="64">
        <f t="shared" ref="H149" si="64">H138+H148</f>
        <v>24.740000000000002</v>
      </c>
      <c r="I149" s="64">
        <f t="shared" ref="I149" si="65">I138+I148</f>
        <v>168.39999999999998</v>
      </c>
      <c r="J149" s="66">
        <f t="shared" ref="J149:L149" si="66">J138+J148</f>
        <v>1030.0999999999999</v>
      </c>
      <c r="K149" s="69"/>
      <c r="L149" s="67">
        <f t="shared" si="66"/>
        <v>0</v>
      </c>
    </row>
    <row r="150" spans="1:12" ht="15" x14ac:dyDescent="0.25">
      <c r="A150" s="20">
        <v>2</v>
      </c>
      <c r="B150" s="21">
        <v>3</v>
      </c>
      <c r="C150" s="65" t="s">
        <v>20</v>
      </c>
      <c r="D150" s="5" t="s">
        <v>26</v>
      </c>
      <c r="E150" s="39" t="s">
        <v>76</v>
      </c>
      <c r="F150" s="40">
        <v>105</v>
      </c>
      <c r="G150" s="40">
        <v>8.2899999999999991</v>
      </c>
      <c r="H150" s="40">
        <v>6.8</v>
      </c>
      <c r="I150" s="40">
        <v>24.73</v>
      </c>
      <c r="J150" s="40">
        <v>198.93</v>
      </c>
      <c r="K150" s="41">
        <v>41</v>
      </c>
      <c r="L150" s="61"/>
    </row>
    <row r="151" spans="1:12" ht="15" x14ac:dyDescent="0.25">
      <c r="A151" s="23"/>
      <c r="B151" s="15"/>
      <c r="C151" s="11"/>
      <c r="D151" s="8" t="s">
        <v>21</v>
      </c>
      <c r="E151" s="57" t="s">
        <v>77</v>
      </c>
      <c r="F151" s="58">
        <v>280</v>
      </c>
      <c r="G151" s="58">
        <v>26</v>
      </c>
      <c r="H151" s="58">
        <v>23.2</v>
      </c>
      <c r="I151" s="58">
        <v>16.600000000000001</v>
      </c>
      <c r="J151" s="58">
        <v>379</v>
      </c>
      <c r="K151" s="59">
        <v>369</v>
      </c>
      <c r="L151" s="58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 t="s">
        <v>78</v>
      </c>
      <c r="F153" s="43">
        <v>200</v>
      </c>
      <c r="G153" s="43">
        <v>2.4</v>
      </c>
      <c r="H153" s="43">
        <v>2.66</v>
      </c>
      <c r="I153" s="43">
        <v>20.54</v>
      </c>
      <c r="J153" s="43">
        <v>110.7</v>
      </c>
      <c r="K153" s="44">
        <v>379</v>
      </c>
      <c r="L153" s="43"/>
    </row>
    <row r="154" spans="1:12" ht="15.75" customHeight="1" x14ac:dyDescent="0.25">
      <c r="A154" s="23"/>
      <c r="B154" s="15"/>
      <c r="C154" s="11"/>
      <c r="D154" s="7" t="s">
        <v>23</v>
      </c>
      <c r="E154" s="42" t="s">
        <v>48</v>
      </c>
      <c r="F154" s="43">
        <v>60</v>
      </c>
      <c r="G154" s="43">
        <v>3.95</v>
      </c>
      <c r="H154" s="43">
        <v>0.5</v>
      </c>
      <c r="I154" s="43">
        <v>24.5</v>
      </c>
      <c r="J154" s="43">
        <v>119.5</v>
      </c>
      <c r="K154" s="44"/>
      <c r="L154" s="43"/>
    </row>
    <row r="155" spans="1:12" ht="15.75" customHeight="1" x14ac:dyDescent="0.25">
      <c r="A155" s="23"/>
      <c r="B155" s="15"/>
      <c r="C155" s="11"/>
      <c r="D155" s="7"/>
      <c r="E155" s="42" t="s">
        <v>47</v>
      </c>
      <c r="F155" s="43">
        <v>60</v>
      </c>
      <c r="G155" s="43">
        <v>3.3</v>
      </c>
      <c r="H155" s="43">
        <v>0.6</v>
      </c>
      <c r="I155" s="43">
        <v>17.100000000000001</v>
      </c>
      <c r="J155" s="43">
        <v>90.5</v>
      </c>
      <c r="K155" s="44"/>
      <c r="L155" s="43"/>
    </row>
    <row r="156" spans="1:12" ht="15" x14ac:dyDescent="0.25">
      <c r="A156" s="23"/>
      <c r="B156" s="15"/>
      <c r="C156" s="11"/>
      <c r="D156" s="7" t="s">
        <v>24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705</v>
      </c>
      <c r="G159" s="19">
        <f t="shared" ref="G159:J159" si="67">SUM(G150:G158)</f>
        <v>43.94</v>
      </c>
      <c r="H159" s="19">
        <f t="shared" si="67"/>
        <v>33.76</v>
      </c>
      <c r="I159" s="19">
        <f t="shared" si="67"/>
        <v>103.47</v>
      </c>
      <c r="J159" s="19">
        <f t="shared" si="67"/>
        <v>898.63000000000011</v>
      </c>
      <c r="K159" s="25"/>
      <c r="L159" s="19">
        <f t="shared" ref="L159" si="68">SUM(L150:L158)</f>
        <v>0</v>
      </c>
    </row>
    <row r="160" spans="1:12" ht="15" x14ac:dyDescent="0.25">
      <c r="A160" s="26">
        <f>A150</f>
        <v>2</v>
      </c>
      <c r="B160" s="13">
        <f>B150</f>
        <v>3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69">SUM(G160:G168)</f>
        <v>0</v>
      </c>
      <c r="H169" s="19">
        <f t="shared" si="69"/>
        <v>0</v>
      </c>
      <c r="I169" s="19">
        <f t="shared" si="69"/>
        <v>0</v>
      </c>
      <c r="J169" s="19">
        <f t="shared" si="69"/>
        <v>0</v>
      </c>
      <c r="K169" s="68"/>
      <c r="L169" s="19">
        <f t="shared" ref="L169" si="70">SUM(L160:L168)</f>
        <v>0</v>
      </c>
    </row>
    <row r="170" spans="1:12" ht="15.75" thickBot="1" x14ac:dyDescent="0.25">
      <c r="A170" s="29">
        <f>A150</f>
        <v>2</v>
      </c>
      <c r="B170" s="30">
        <f>B150</f>
        <v>3</v>
      </c>
      <c r="C170" s="51" t="s">
        <v>4</v>
      </c>
      <c r="D170" s="52"/>
      <c r="E170" s="31"/>
      <c r="F170" s="32">
        <f>F159+F169</f>
        <v>705</v>
      </c>
      <c r="G170" s="32">
        <f t="shared" ref="G170" si="71">G159+G169</f>
        <v>43.94</v>
      </c>
      <c r="H170" s="32">
        <f t="shared" ref="H170" si="72">H159+H169</f>
        <v>33.76</v>
      </c>
      <c r="I170" s="32">
        <f t="shared" ref="I170" si="73">I159+I169</f>
        <v>103.47</v>
      </c>
      <c r="J170" s="70">
        <f t="shared" ref="J170:L170" si="74">J159+J169</f>
        <v>898.63000000000011</v>
      </c>
      <c r="K170" s="69"/>
      <c r="L170" s="67">
        <f t="shared" si="74"/>
        <v>0</v>
      </c>
    </row>
    <row r="171" spans="1:12" ht="15" x14ac:dyDescent="0.25">
      <c r="A171" s="20">
        <v>2</v>
      </c>
      <c r="B171" s="21">
        <v>4</v>
      </c>
      <c r="C171" s="22" t="s">
        <v>20</v>
      </c>
      <c r="D171" s="5" t="s">
        <v>21</v>
      </c>
      <c r="E171" s="39" t="s">
        <v>79</v>
      </c>
      <c r="F171" s="40">
        <v>200</v>
      </c>
      <c r="G171" s="40">
        <v>3.76</v>
      </c>
      <c r="H171" s="40">
        <v>3.89</v>
      </c>
      <c r="I171" s="40">
        <v>11.8</v>
      </c>
      <c r="J171" s="40">
        <v>81.540000000000006</v>
      </c>
      <c r="K171" s="41">
        <v>321</v>
      </c>
      <c r="L171" s="40"/>
    </row>
    <row r="172" spans="1:12" ht="15" x14ac:dyDescent="0.25">
      <c r="A172" s="23"/>
      <c r="B172" s="15"/>
      <c r="C172" s="11"/>
      <c r="D172" s="6"/>
      <c r="E172" s="42" t="s">
        <v>80</v>
      </c>
      <c r="F172" s="43">
        <v>100</v>
      </c>
      <c r="G172" s="43">
        <v>12</v>
      </c>
      <c r="H172" s="43">
        <v>22</v>
      </c>
      <c r="I172" s="43">
        <v>0</v>
      </c>
      <c r="J172" s="43">
        <v>246</v>
      </c>
      <c r="K172" s="44">
        <v>413</v>
      </c>
      <c r="L172" s="43"/>
    </row>
    <row r="173" spans="1:12" ht="15" x14ac:dyDescent="0.25">
      <c r="A173" s="23"/>
      <c r="B173" s="15"/>
      <c r="C173" s="11"/>
      <c r="D173" s="6"/>
      <c r="E173" s="42" t="s">
        <v>81</v>
      </c>
      <c r="F173" s="43">
        <v>40</v>
      </c>
      <c r="G173" s="43">
        <v>5.0999999999999996</v>
      </c>
      <c r="H173" s="43">
        <v>4.5999999999999996</v>
      </c>
      <c r="I173" s="43">
        <v>0.3</v>
      </c>
      <c r="J173" s="43">
        <v>63</v>
      </c>
      <c r="K173" s="44">
        <v>300</v>
      </c>
      <c r="L173" s="43"/>
    </row>
    <row r="174" spans="1:12" ht="15" x14ac:dyDescent="0.25">
      <c r="A174" s="23"/>
      <c r="B174" s="15"/>
      <c r="C174" s="11"/>
      <c r="D174" s="7" t="s">
        <v>30</v>
      </c>
      <c r="E174" s="42" t="s">
        <v>82</v>
      </c>
      <c r="F174" s="43">
        <v>200</v>
      </c>
      <c r="G174" s="43">
        <v>0</v>
      </c>
      <c r="H174" s="43">
        <v>0</v>
      </c>
      <c r="I174" s="43">
        <v>19.97</v>
      </c>
      <c r="J174" s="43">
        <v>76</v>
      </c>
      <c r="K174" s="44" t="s">
        <v>83</v>
      </c>
      <c r="L174" s="43"/>
    </row>
    <row r="175" spans="1:12" ht="15" x14ac:dyDescent="0.25">
      <c r="A175" s="23"/>
      <c r="B175" s="15"/>
      <c r="C175" s="11"/>
      <c r="D175" s="7" t="s">
        <v>23</v>
      </c>
      <c r="E175" s="42" t="s">
        <v>48</v>
      </c>
      <c r="F175" s="43">
        <v>60</v>
      </c>
      <c r="G175" s="43">
        <v>3.95</v>
      </c>
      <c r="H175" s="43">
        <v>0.5</v>
      </c>
      <c r="I175" s="43">
        <v>24.5</v>
      </c>
      <c r="J175" s="43">
        <v>119.5</v>
      </c>
      <c r="K175" s="44"/>
      <c r="L175" s="43"/>
    </row>
    <row r="176" spans="1:12" ht="15" x14ac:dyDescent="0.25">
      <c r="A176" s="23"/>
      <c r="B176" s="15"/>
      <c r="C176" s="11"/>
      <c r="D176" s="7"/>
      <c r="E176" s="42" t="s">
        <v>47</v>
      </c>
      <c r="F176" s="43">
        <v>60</v>
      </c>
      <c r="G176" s="43">
        <v>3.3</v>
      </c>
      <c r="H176" s="43">
        <v>0.6</v>
      </c>
      <c r="I176" s="43">
        <v>17.100000000000001</v>
      </c>
      <c r="J176" s="43">
        <v>90.5</v>
      </c>
      <c r="K176" s="44"/>
      <c r="L176" s="43"/>
    </row>
    <row r="177" spans="1:12" ht="15" x14ac:dyDescent="0.25">
      <c r="A177" s="23"/>
      <c r="B177" s="15"/>
      <c r="C177" s="11"/>
      <c r="D177" s="7" t="s">
        <v>24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660</v>
      </c>
      <c r="G180" s="19">
        <f t="shared" ref="G180:J180" si="75">SUM(G171:G179)</f>
        <v>28.11</v>
      </c>
      <c r="H180" s="19">
        <f t="shared" si="75"/>
        <v>31.590000000000003</v>
      </c>
      <c r="I180" s="19">
        <f t="shared" si="75"/>
        <v>73.67</v>
      </c>
      <c r="J180" s="19">
        <f t="shared" si="75"/>
        <v>676.54</v>
      </c>
      <c r="K180" s="25"/>
      <c r="L180" s="19">
        <f t="shared" ref="L180" si="76">SUM(L171:L179)</f>
        <v>0</v>
      </c>
    </row>
    <row r="181" spans="1:12" ht="15" x14ac:dyDescent="0.25">
      <c r="A181" s="26">
        <f>A171</f>
        <v>2</v>
      </c>
      <c r="B181" s="13">
        <f>B171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77">SUM(G181:G189)</f>
        <v>0</v>
      </c>
      <c r="H190" s="19">
        <f t="shared" si="77"/>
        <v>0</v>
      </c>
      <c r="I190" s="19">
        <f t="shared" si="77"/>
        <v>0</v>
      </c>
      <c r="J190" s="19">
        <f t="shared" si="77"/>
        <v>0</v>
      </c>
      <c r="K190" s="25"/>
      <c r="L190" s="19">
        <f t="shared" ref="L190" si="78">SUM(L181:L189)</f>
        <v>0</v>
      </c>
    </row>
    <row r="191" spans="1:12" ht="15.75" thickBot="1" x14ac:dyDescent="0.25">
      <c r="A191" s="29">
        <f>A171</f>
        <v>2</v>
      </c>
      <c r="B191" s="30">
        <f>B171</f>
        <v>4</v>
      </c>
      <c r="C191" s="51" t="s">
        <v>4</v>
      </c>
      <c r="D191" s="52"/>
      <c r="E191" s="31"/>
      <c r="F191" s="32">
        <f>F180+F190</f>
        <v>660</v>
      </c>
      <c r="G191" s="32">
        <f t="shared" ref="G191" si="79">G180+G190</f>
        <v>28.11</v>
      </c>
      <c r="H191" s="32">
        <f t="shared" ref="H191" si="80">H180+H190</f>
        <v>31.590000000000003</v>
      </c>
      <c r="I191" s="32">
        <f t="shared" ref="I191" si="81">I180+I190</f>
        <v>73.67</v>
      </c>
      <c r="J191" s="32">
        <f t="shared" ref="J191:L191" si="82">J180+J190</f>
        <v>676.54</v>
      </c>
      <c r="K191" s="32"/>
      <c r="L191" s="32">
        <f t="shared" si="82"/>
        <v>0</v>
      </c>
    </row>
    <row r="192" spans="1:12" ht="15" x14ac:dyDescent="0.25">
      <c r="A192" s="20">
        <v>2</v>
      </c>
      <c r="B192" s="21">
        <v>5</v>
      </c>
      <c r="C192" s="22" t="s">
        <v>20</v>
      </c>
      <c r="D192" s="5" t="s">
        <v>21</v>
      </c>
      <c r="E192" s="39" t="s">
        <v>84</v>
      </c>
      <c r="F192" s="40">
        <v>200</v>
      </c>
      <c r="G192" s="40">
        <v>22.6</v>
      </c>
      <c r="H192" s="40">
        <v>18.72</v>
      </c>
      <c r="I192" s="40">
        <v>18.600000000000001</v>
      </c>
      <c r="J192" s="40">
        <v>513.94000000000005</v>
      </c>
      <c r="K192" s="41">
        <v>265</v>
      </c>
      <c r="L192" s="40"/>
    </row>
    <row r="193" spans="1:12" ht="15" x14ac:dyDescent="0.25">
      <c r="A193" s="23"/>
      <c r="B193" s="15"/>
      <c r="C193" s="11"/>
      <c r="D193" s="8" t="s">
        <v>26</v>
      </c>
      <c r="E193" s="57" t="s">
        <v>85</v>
      </c>
      <c r="F193" s="58">
        <v>105</v>
      </c>
      <c r="G193" s="58">
        <v>1.7</v>
      </c>
      <c r="H193" s="58">
        <v>10.3</v>
      </c>
      <c r="I193" s="58">
        <v>8.1999999999999993</v>
      </c>
      <c r="J193" s="58">
        <v>130.1</v>
      </c>
      <c r="K193" s="59">
        <v>26</v>
      </c>
      <c r="L193" s="43"/>
    </row>
    <row r="194" spans="1:12" ht="15" x14ac:dyDescent="0.25">
      <c r="A194" s="23"/>
      <c r="B194" s="15"/>
      <c r="C194" s="11"/>
      <c r="D194" s="7" t="s">
        <v>30</v>
      </c>
      <c r="E194" s="42" t="s">
        <v>71</v>
      </c>
      <c r="F194" s="43">
        <v>200</v>
      </c>
      <c r="G194" s="43">
        <v>1</v>
      </c>
      <c r="H194" s="43">
        <v>0.2</v>
      </c>
      <c r="I194" s="43">
        <v>0.2</v>
      </c>
      <c r="J194" s="43">
        <v>46</v>
      </c>
      <c r="K194" s="44">
        <v>518</v>
      </c>
      <c r="L194" s="43"/>
    </row>
    <row r="195" spans="1:12" ht="15" x14ac:dyDescent="0.25">
      <c r="A195" s="23"/>
      <c r="B195" s="15"/>
      <c r="C195" s="11"/>
      <c r="D195" s="7" t="s">
        <v>23</v>
      </c>
      <c r="E195" s="42" t="s">
        <v>48</v>
      </c>
      <c r="F195" s="43">
        <v>60</v>
      </c>
      <c r="G195" s="43">
        <v>3.95</v>
      </c>
      <c r="H195" s="43">
        <v>0.5</v>
      </c>
      <c r="I195" s="43">
        <v>24.5</v>
      </c>
      <c r="J195" s="43">
        <v>119.5</v>
      </c>
      <c r="K195" s="44"/>
      <c r="L195" s="43"/>
    </row>
    <row r="196" spans="1:12" ht="15" x14ac:dyDescent="0.25">
      <c r="A196" s="23"/>
      <c r="B196" s="15"/>
      <c r="C196" s="11"/>
      <c r="D196" s="7"/>
      <c r="E196" s="42" t="s">
        <v>47</v>
      </c>
      <c r="F196" s="43">
        <v>60</v>
      </c>
      <c r="G196" s="43">
        <v>3.3</v>
      </c>
      <c r="H196" s="43">
        <v>0.6</v>
      </c>
      <c r="I196" s="43">
        <v>17.100000000000001</v>
      </c>
      <c r="J196" s="43">
        <v>90.5</v>
      </c>
      <c r="K196" s="44"/>
      <c r="L196" s="43"/>
    </row>
    <row r="197" spans="1:12" ht="15" x14ac:dyDescent="0.25">
      <c r="A197" s="23"/>
      <c r="B197" s="15"/>
      <c r="C197" s="11"/>
      <c r="D197" s="7" t="s">
        <v>24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.75" customHeight="1" x14ac:dyDescent="0.25">
      <c r="A200" s="24"/>
      <c r="B200" s="17"/>
      <c r="C200" s="8"/>
      <c r="D200" s="18" t="s">
        <v>33</v>
      </c>
      <c r="E200" s="9"/>
      <c r="F200" s="19">
        <f>SUM(F192:F199)</f>
        <v>625</v>
      </c>
      <c r="G200" s="19">
        <f t="shared" ref="G200:J200" si="83">SUM(G192:G199)</f>
        <v>32.549999999999997</v>
      </c>
      <c r="H200" s="19">
        <f t="shared" si="83"/>
        <v>30.32</v>
      </c>
      <c r="I200" s="19">
        <f t="shared" si="83"/>
        <v>68.599999999999994</v>
      </c>
      <c r="J200" s="19">
        <f t="shared" si="83"/>
        <v>900.04000000000008</v>
      </c>
      <c r="K200" s="25"/>
      <c r="L200" s="19">
        <f t="shared" ref="L200" si="84">SUM(L192:L199)</f>
        <v>0</v>
      </c>
    </row>
    <row r="201" spans="1:12" ht="15" x14ac:dyDescent="0.25">
      <c r="A201" s="26">
        <f>A192</f>
        <v>2</v>
      </c>
      <c r="B201" s="13">
        <f>B192</f>
        <v>5</v>
      </c>
      <c r="C201" s="10" t="s">
        <v>25</v>
      </c>
      <c r="D201" s="7" t="s">
        <v>26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27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28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29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30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31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32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SUM(F201:F209)</f>
        <v>0</v>
      </c>
      <c r="G210" s="19">
        <f t="shared" ref="G210:J210" si="85">SUM(G201:G209)</f>
        <v>0</v>
      </c>
      <c r="H210" s="19">
        <f t="shared" si="85"/>
        <v>0</v>
      </c>
      <c r="I210" s="19">
        <f t="shared" si="85"/>
        <v>0</v>
      </c>
      <c r="J210" s="19">
        <f t="shared" si="85"/>
        <v>0</v>
      </c>
      <c r="K210" s="25"/>
      <c r="L210" s="19">
        <f t="shared" ref="L210" si="86">SUM(L201:L209)</f>
        <v>0</v>
      </c>
    </row>
    <row r="211" spans="1:12" ht="15" x14ac:dyDescent="0.2">
      <c r="A211" s="29">
        <f>A192</f>
        <v>2</v>
      </c>
      <c r="B211" s="30">
        <f>B192</f>
        <v>5</v>
      </c>
      <c r="C211" s="51" t="s">
        <v>4</v>
      </c>
      <c r="D211" s="52"/>
      <c r="E211" s="31"/>
      <c r="F211" s="32">
        <f>F200+F210</f>
        <v>625</v>
      </c>
      <c r="G211" s="32">
        <f t="shared" ref="G211" si="87">G200+G210</f>
        <v>32.549999999999997</v>
      </c>
      <c r="H211" s="32">
        <f t="shared" ref="H211" si="88">H200+H210</f>
        <v>30.32</v>
      </c>
      <c r="I211" s="32">
        <f t="shared" ref="I211" si="89">I200+I210</f>
        <v>68.599999999999994</v>
      </c>
      <c r="J211" s="32">
        <f t="shared" ref="J211:L211" si="90">J200+J210</f>
        <v>900.04000000000008</v>
      </c>
      <c r="K211" s="32"/>
      <c r="L211" s="32">
        <f t="shared" si="90"/>
        <v>0</v>
      </c>
    </row>
    <row r="212" spans="1:12" x14ac:dyDescent="0.2">
      <c r="A212" s="27"/>
      <c r="B212" s="28"/>
      <c r="C212" s="53" t="s">
        <v>5</v>
      </c>
      <c r="D212" s="53"/>
      <c r="E212" s="53"/>
      <c r="F212" s="34">
        <f>(F26+F47+F67+F88+F109+F129+F149+F170+F191+F211)/(IF(F26=0,0,1)+IF(F47=0,0,1)+IF(F67=0,0,1)+IF(F88=0,0,1)+IF(F109=0,0,1)+IF(F129=0,0,1)+IF(F149=0,0,1)+IF(F170=0,0,1)+IF(F191=0,0,1)+IF(F211=0,0,1))</f>
        <v>698.75</v>
      </c>
      <c r="G212" s="34">
        <f>(G26+G47+G67+G88+G109+G129+G149+G170+G191+G211)/(IF(G26=0,0,1)+IF(G47=0,0,1)+IF(G67=0,0,1)+IF(G88=0,0,1)+IF(G109=0,0,1)+IF(G129=0,0,1)+IF(G149=0,0,1)+IF(G170=0,0,1)+IF(G191=0,0,1)+IF(G211=0,0,1))</f>
        <v>32.425000000000004</v>
      </c>
      <c r="H212" s="34">
        <f>(H26+H47+H67+H88+H109+H129+H149+H170+H191+H211)/(IF(H26=0,0,1)+IF(H47=0,0,1)+IF(H67=0,0,1)+IF(H88=0,0,1)+IF(H109=0,0,1)+IF(H129=0,0,1)+IF(H149=0,0,1)+IF(H170=0,0,1)+IF(H191=0,0,1)+IF(H211=0,0,1))</f>
        <v>30.187000000000001</v>
      </c>
      <c r="I212" s="34">
        <f>(I26+I47+I67+I88+I109+I129+I149+I170+I191+I211)/(IF(I26=0,0,1)+IF(I47=0,0,1)+IF(I67=0,0,1)+IF(I88=0,0,1)+IF(I109=0,0,1)+IF(I129=0,0,1)+IF(I149=0,0,1)+IF(I170=0,0,1)+IF(I191=0,0,1)+IF(I211=0,0,1))</f>
        <v>114.44699999999997</v>
      </c>
      <c r="J212" s="34">
        <f>(J26+J47+J67+J88+J109+J129+J149+J170+J191+J211)/(IF(J26=0,0,1)+IF(J47=0,0,1)+IF(J67=0,0,1)+IF(J88=0,0,1)+IF(J109=0,0,1)+IF(J129=0,0,1)+IF(J149=0,0,1)+IF(J170=0,0,1)+IF(J191=0,0,1)+IF(J211=0,0,1))</f>
        <v>874.98700000000008</v>
      </c>
      <c r="K212" s="34"/>
      <c r="L212" s="34" t="e">
        <f>(L26+L47+L67+L88+L109+L129+L149+L170+L191+L211)/(IF(L26=0,0,1)+IF(L47=0,0,1)+IF(L67=0,0,1)+IF(L88=0,0,1)+IF(L109=0,0,1)+IF(L129=0,0,1)+IF(L149=0,0,1)+IF(L170=0,0,1)+IF(L191=0,0,1)+IF(L211=0,0,1))</f>
        <v>#DIV/0!</v>
      </c>
    </row>
  </sheetData>
  <mergeCells count="14">
    <mergeCell ref="C1:E1"/>
    <mergeCell ref="H1:K1"/>
    <mergeCell ref="H2:K2"/>
    <mergeCell ref="C47:D47"/>
    <mergeCell ref="C67:D67"/>
    <mergeCell ref="C88:D88"/>
    <mergeCell ref="C109:D109"/>
    <mergeCell ref="C26:D26"/>
    <mergeCell ref="C212:E212"/>
    <mergeCell ref="C211:D211"/>
    <mergeCell ref="C129:D129"/>
    <mergeCell ref="C149:D149"/>
    <mergeCell ref="C170:D170"/>
    <mergeCell ref="C191:D19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2022-05-16T14:23:56Z</dcterms:created>
  <dcterms:modified xsi:type="dcterms:W3CDTF">2023-10-20T11:58:34Z</dcterms:modified>
</cp:coreProperties>
</file>