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<sst xmlns="http://schemas.openxmlformats.org/spreadsheetml/2006/main" count="18" uniqueCount="18">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</sst>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10" sqref="E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45222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v>8.6300000000000008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60</v>
      </c>
      <c r="F5" s="9">
        <v>30.96</v>
      </c>
      <c r="G5" s="10">
        <f>IF($C5&lt;&gt;"",INDEX([1]Лист1!E$3:E$999,MATCH($C5,[1]Лист1!$B$3:$B$999,0))/100*$E5,"")</f>
        <v>198.6</v>
      </c>
      <c r="H5" s="9">
        <f>IF($C5&lt;&gt;"",INDEX([1]Лист1!F$3:F$999,MATCH($C5,[1]Лист1!$B$3:$B$999,0))/100*$E5,"")</f>
        <v>6</v>
      </c>
      <c r="I5" s="9">
        <f>IF($C5&lt;&gt;"",INDEX([1]Лист1!G$3:G$999,MATCH($C5,[1]Лист1!$B$3:$B$999,0))/100*$E5,"")</f>
        <v>15</v>
      </c>
      <c r="J5" s="9">
        <f>IF($C5&lt;&gt;"",INDEX([1]Лист1!H$3:H$999,MATCH($C5,[1]Лист1!$B$3:$B$999,0))/100*$E5,"")</f>
        <v>6.6</v>
      </c>
    </row>
    <row r="6" spans="1:10" x14ac:dyDescent="0.25">
      <c r="A6" s="16"/>
      <c r="B6" s="6" t="str">
        <f>IF($C6&lt;&gt;"",INDEX([1]Лист1!A$3:A$999,MATCH($C6,[1]Лист1!$B$3:$B$999,0)),"")</f>
        <v>Овощи</v>
      </c>
      <c r="C6" s="12">
        <v>41</v>
      </c>
      <c r="D6" s="7" t="str">
        <f>IF($C6&lt;&gt;"",INDEX([1]Лист1!C$3:C$999,MATCH($C6,[1]Лист1!$B$3:$B$999,0)),"")</f>
        <v>Зеленый горошек</v>
      </c>
      <c r="E6" s="12">
        <v>60</v>
      </c>
      <c r="F6" s="9">
        <v>12.75</v>
      </c>
      <c r="G6" s="10">
        <f>IF($C6&lt;&gt;"",INDEX([1]Лист1!E$3:E$999,MATCH($C6,[1]Лист1!$B$3:$B$999,0))/100*$E6,"")</f>
        <v>46.2</v>
      </c>
      <c r="H6" s="9">
        <f>IF($C6&lt;&gt;"",INDEX([1]Лист1!F$3:F$999,MATCH($C6,[1]Лист1!$B$3:$B$999,0))/100*$E6,"")</f>
        <v>3.1259999999999999</v>
      </c>
      <c r="I6" s="9">
        <f>IF($C6&lt;&gt;"",INDEX([1]Лист1!G$3:G$999,MATCH($C6,[1]Лист1!$B$3:$B$999,0))/100*$E6,"")</f>
        <v>0.24</v>
      </c>
      <c r="J6" s="9">
        <f>IF($C6&lt;&gt;"",INDEX([1]Лист1!H$3:H$999,MATCH($C6,[1]Лист1!$B$3:$B$999,0))/100*$E6,"")</f>
        <v>8.4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3</v>
      </c>
      <c r="D7" s="7" t="str">
        <f>IF($C7&lt;&gt;"",INDEX([1]Лист1!C$3:C$999,MATCH($C7,[1]Лист1!$B$3:$B$999,0)),"")</f>
        <v>Сок яблочный</v>
      </c>
      <c r="E7" s="12">
        <v>200</v>
      </c>
      <c r="F7" s="9">
        <v>30</v>
      </c>
      <c r="G7" s="10">
        <f>IF($C7&lt;&gt;"",INDEX([1]Лист1!E$3:E$999,MATCH($C7,[1]Лист1!$B$3:$B$999,0))/100*$E7,"")</f>
        <v>92</v>
      </c>
      <c r="H7" s="9">
        <f>IF($C7&lt;&gt;"",INDEX([1]Лист1!F$3:F$999,MATCH($C7,[1]Лист1!$B$3:$B$999,0))/100*$E7,"")</f>
        <v>1</v>
      </c>
      <c r="I7" s="9">
        <f>IF($C7&lt;&gt;"",INDEX([1]Лист1!G$3:G$999,MATCH($C7,[1]Лист1!$B$3:$B$999,0))/100*$E7,"")</f>
        <v>0.2</v>
      </c>
      <c r="J7" s="9">
        <f>IF($C7&lt;&gt;"",INDEX([1]Лист1!H$3:H$999,MATCH($C7,[1]Лист1!$B$3:$B$999,0))/100*$E7,"")</f>
        <v>20.2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2.94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60</v>
      </c>
      <c r="F9" s="9">
        <v>3</v>
      </c>
      <c r="G9" s="10">
        <f>IF($C9&lt;&gt;"",INDEX([1]Лист1!E$3:E$999,MATCH($C9,[1]Лист1!$B$3:$B$999,0))/100*$E9,"")</f>
        <v>155.39999999999998</v>
      </c>
      <c r="H9" s="9">
        <f>IF($C9&lt;&gt;"",INDEX([1]Лист1!F$3:F$999,MATCH($C9,[1]Лист1!$B$3:$B$999,0))/100*$E9,"")</f>
        <v>5.1000000000000005</v>
      </c>
      <c r="I9" s="9">
        <f>IF($C9&lt;&gt;"",INDEX([1]Лист1!G$3:G$999,MATCH($C9,[1]Лист1!$B$3:$B$999,0))/100*$E9,"")</f>
        <v>1.98</v>
      </c>
      <c r="J9" s="9">
        <f>IF($C9&lt;&gt;"",INDEX([1]Лист1!H$3:H$999,MATCH($C9,[1]Лист1!$B$3:$B$999,0))/100*$E9,"")</f>
        <v>25.5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2023-10-20T10:33:04Z</dcterms:modified>
</cp:coreProperties>
</file>