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<sst xmlns="http://schemas.openxmlformats.org/spreadsheetml/2006/main" count="18" uniqueCount="18">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</sst>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45268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45</v>
      </c>
      <c r="D4" s="7" t="str">
        <f>IF($C4&lt;&gt;"",INDEX([1]Лист1!C$3:C$999,MATCH($C4,[1]Лист1!$B$3:$B$999,0)),"")</f>
        <v>Макароны с сыром</v>
      </c>
      <c r="E4" s="12">
        <v>200</v>
      </c>
      <c r="F4" s="9">
        <v>17.25</v>
      </c>
      <c r="G4" s="10">
        <f>IF($C4&lt;&gt;"",INDEX([1]Лист1!E$3:E$999,MATCH($C4,[1]Лист1!$B$3:$B$999,0))/100*$E4,"")</f>
        <v>405.99999999999994</v>
      </c>
      <c r="H4" s="9">
        <f>IF($C4&lt;&gt;"",INDEX([1]Лист1!F$3:F$999,MATCH($C4,[1]Лист1!$B$3:$B$999,0))/100*$E4,"")</f>
        <v>15.8</v>
      </c>
      <c r="I4" s="9">
        <f>IF($C4&lt;&gt;"",INDEX([1]Лист1!G$3:G$999,MATCH($C4,[1]Лист1!$B$3:$B$999,0))/100*$E4,"")</f>
        <v>18.8</v>
      </c>
      <c r="J4" s="9">
        <f>IF($C4&lt;&gt;"",INDEX([1]Лист1!H$3:H$999,MATCH($C4,[1]Лист1!$B$3:$B$999,0))/100*$E4,"")</f>
        <v>43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75</v>
      </c>
      <c r="F5" s="9">
        <v>31.85</v>
      </c>
      <c r="G5" s="10">
        <f>IF($C5&lt;&gt;"",INDEX([1]Лист1!E$3:E$999,MATCH($C5,[1]Лист1!$B$3:$B$999,0))/100*$E5,"")</f>
        <v>184.5</v>
      </c>
      <c r="H5" s="9">
        <f>IF($C5&lt;&gt;"",INDEX([1]Лист1!F$3:F$999,MATCH($C5,[1]Лист1!$B$3:$B$999,0))/100*$E5,"")</f>
        <v>9</v>
      </c>
      <c r="I5" s="9">
        <f>IF($C5&lt;&gt;"",INDEX([1]Лист1!G$3:G$999,MATCH($C5,[1]Лист1!$B$3:$B$999,0))/100*$E5,"")</f>
        <v>16.5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</v>
      </c>
      <c r="F6" s="9">
        <v>14.95</v>
      </c>
      <c r="G6" s="10">
        <f>IF($C6&lt;&gt;"",INDEX([1]Лист1!E$3:E$999,MATCH($C6,[1]Лист1!$B$3:$B$999,0))/100*$E6,"")</f>
        <v>15.8</v>
      </c>
      <c r="H6" s="9">
        <f>IF($C6&lt;&gt;"",INDEX([1]Лист1!F$3:F$999,MATCH($C6,[1]Лист1!$B$3:$B$999,0))/100*$E6,"")</f>
        <v>0.54</v>
      </c>
      <c r="I6" s="9">
        <f>IF($C6&lt;&gt;"",INDEX([1]Лист1!G$3:G$999,MATCH($C6,[1]Лист1!$B$3:$B$999,0))/100*$E6,"")</f>
        <v>0.44000000000000006</v>
      </c>
      <c r="J6" s="9">
        <f>IF($C6&lt;&gt;"",INDEX([1]Лист1!H$3:H$999,MATCH($C6,[1]Лист1!$B$3:$B$999,0))/100*$E6,"")</f>
        <v>2.3600000000000003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155</v>
      </c>
      <c r="F9" s="9">
        <v>35</v>
      </c>
      <c r="G9" s="10">
        <f>IF($C9&lt;&gt;"",INDEX([1]Лист1!E$3:E$999,MATCH($C9,[1]Лист1!$B$3:$B$999,0))/100*$E9,"")</f>
        <v>72.849999999999994</v>
      </c>
      <c r="H9" s="9">
        <f>IF($C9&lt;&gt;"",INDEX([1]Лист1!F$3:F$999,MATCH($C9,[1]Лист1!$B$3:$B$999,0))/100*$E9,"")</f>
        <v>0.62</v>
      </c>
      <c r="I9" s="9">
        <f>IF($C9&lt;&gt;"",INDEX([1]Лист1!G$3:G$999,MATCH($C9,[1]Лист1!$B$3:$B$999,0))/100*$E9,"")</f>
        <v>0.46500000000000002</v>
      </c>
      <c r="J9" s="9">
        <f>IF($C9&lt;&gt;"",INDEX([1]Лист1!H$3:H$999,MATCH($C9,[1]Лист1!$B$3:$B$999,0))/100*$E9,"")</f>
        <v>15.965000000000002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2023-12-01T08:46:07Z</dcterms:modified>
</cp:coreProperties>
</file>