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<sst xmlns="http://schemas.openxmlformats.org/spreadsheetml/2006/main" count="18" uniqueCount="18">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</sst>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45327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18.12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46.75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5.5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Холодный напиток</v>
      </c>
      <c r="C7" s="12">
        <v>18</v>
      </c>
      <c r="D7" s="7" t="str">
        <f>IF($C7&lt;&gt;"",INDEX([1]Лист1!C$3:C$999,MATCH($C7,[1]Лист1!$B$3:$B$999,0)),"")</f>
        <v>Компот из ягод</v>
      </c>
      <c r="E7" s="12">
        <v>200</v>
      </c>
      <c r="F7" s="9">
        <v>10.25</v>
      </c>
      <c r="G7" s="10">
        <f>IF($C7&lt;&gt;"",INDEX([1]Лист1!E$3:E$999,MATCH($C7,[1]Лист1!$B$3:$B$999,0))/100*$E7,"")</f>
        <v>70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20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1.5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1.47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Сладкое</v>
      </c>
      <c r="C10" s="13">
        <v>31</v>
      </c>
      <c r="D10" s="7" t="str">
        <f>IF($C10&lt;&gt;"",INDEX([1]Лист1!C$3:C$999,MATCH($C10,[1]Лист1!$B$3:$B$999,0)),"")</f>
        <v>Вафли</v>
      </c>
      <c r="E10" s="13">
        <v>40</v>
      </c>
      <c r="F10" s="9">
        <v>11</v>
      </c>
      <c r="G10" s="10">
        <f>IF($C10&lt;&gt;"",INDEX([1]Лист1!E$3:E$999,MATCH($C10,[1]Лист1!$B$3:$B$999,0))/100*$E10,"")</f>
        <v>113.2</v>
      </c>
      <c r="H10" s="9">
        <f>IF($C10&lt;&gt;"",INDEX([1]Лист1!F$3:F$999,MATCH($C10,[1]Лист1!$B$3:$B$999,0))/100*$E10,"")</f>
        <v>2.504</v>
      </c>
      <c r="I10" s="9">
        <f>IF($C10&lt;&gt;"",INDEX([1]Лист1!G$3:G$999,MATCH($C10,[1]Лист1!$B$3:$B$999,0))/100*$E10,"")</f>
        <v>3.7240000000000002</v>
      </c>
      <c r="J10" s="9">
        <f>IF($C10&lt;&gt;"",INDEX([1]Лист1!H$3:H$999,MATCH($C10,[1]Лист1!$B$3:$B$999,0))/100*$E10,"")</f>
        <v>17.600000000000001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/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Informatika</cp:lastModifiedBy>
  <cp:lastPrinted>2021-05-25T13:08:08Z</cp:lastPrinted>
  <dcterms:created xsi:type="dcterms:W3CDTF">2021-05-25T10:22:35Z</dcterms:created>
  <dcterms:modified xsi:type="dcterms:W3CDTF">2024-02-02T10:40:39Z</dcterms:modified>
</cp:coreProperties>
</file>