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<sst xmlns="http://schemas.openxmlformats.org/spreadsheetml/2006/main" count="18" uniqueCount="18">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</sst>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45365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18.12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36.18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18</v>
      </c>
      <c r="D6" s="7" t="str">
        <f>IF($C6&lt;&gt;"",INDEX([1]Лист1!C$3:C$999,MATCH($C6,[1]Лист1!$B$3:$B$999,0)),"")</f>
        <v>Компот из ягод</v>
      </c>
      <c r="E6" s="12">
        <v>200</v>
      </c>
      <c r="F6" s="9">
        <v>10.25</v>
      </c>
      <c r="G6" s="10">
        <f>IF($C6&lt;&gt;"",INDEX([1]Лист1!E$3:E$999,MATCH($C6,[1]Лист1!$B$3:$B$999,0))/100*$E6,"")</f>
        <v>70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20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2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1.45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Холодное блюдо</v>
      </c>
      <c r="C9" s="13">
        <v>24</v>
      </c>
      <c r="D9" s="7" t="str">
        <f>IF($C9&lt;&gt;"",INDEX([1]Лист1!C$3:C$999,MATCH($C9,[1]Лист1!$B$3:$B$999,0)),"")</f>
        <v>Йогурт</v>
      </c>
      <c r="E9" s="13">
        <v>115</v>
      </c>
      <c r="F9" s="9">
        <v>34</v>
      </c>
      <c r="G9" s="10">
        <f>IF($C9&lt;&gt;"",INDEX([1]Лист1!E$3:E$999,MATCH($C9,[1]Лист1!$B$3:$B$999,0))/100*$E9,"")</f>
        <v>100.05</v>
      </c>
      <c r="H9" s="9">
        <f>IF($C9&lt;&gt;"",INDEX([1]Лист1!F$3:F$999,MATCH($C9,[1]Лист1!$B$3:$B$999,0))/100*$E9,"")</f>
        <v>5.75</v>
      </c>
      <c r="I9" s="9">
        <f>IF($C9&lt;&gt;"",INDEX([1]Лист1!G$3:G$999,MATCH($C9,[1]Лист1!$B$3:$B$999,0))/100*$E9,"")</f>
        <v>3.4499999999999997</v>
      </c>
      <c r="J9" s="9">
        <f>IF($C9&lt;&gt;"",INDEX([1]Лист1!H$3:H$999,MATCH($C9,[1]Лист1!$B$3:$B$999,0))/100*$E9,"")</f>
        <v>9.2000000000000011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2024-03-11T09:34:25Z</dcterms:modified>
</cp:coreProperties>
</file>