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<sst xmlns="http://schemas.openxmlformats.org/spreadsheetml/2006/main" count="28" uniqueCount="28">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</sst>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54</v>
      </c>
      <c r="D4" s="36" t="str">
        <f>IF($C4&lt;&gt;"",INDEX([1]Лист1!C$3:C$999,MATCH($C4,[1]Лист1!$B$3:$B$999,0)),"")</f>
        <v>Каша пшенная молочная с маслом</v>
      </c>
      <c r="E4" s="40">
        <v>210</v>
      </c>
      <c r="F4" s="41">
        <v>20.010000000000002</v>
      </c>
      <c r="G4" s="42">
        <f>IF($C4&lt;&gt;"",INDEX([1]Лист1!E$3:E$999,MATCH($C4,[1]Лист1!$B$3:$B$999,0))/100*$E4,"")</f>
        <v>210</v>
      </c>
      <c r="H4" s="41">
        <f>IF($C4&lt;&gt;"",INDEX([1]Лист1!F$3:F$999,MATCH($C4,[1]Лист1!$B$3:$B$999,0))/100*$E4,"")</f>
        <v>8.4</v>
      </c>
      <c r="I4" s="41">
        <f>IF($C4&lt;&gt;"",INDEX([1]Лист1!G$3:G$999,MATCH($C4,[1]Лист1!$B$3:$B$999,0))/100*$E4,"")</f>
        <v>9.4499999999999993</v>
      </c>
      <c r="J4" s="41">
        <f>IF($C4&lt;&gt;"",INDEX([1]Лист1!H$3:H$999,MATCH($C4,[1]Лист1!$B$3:$B$999,0))/100*$E4,"")</f>
        <v>37.799999999999997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7">
        <v>34</v>
      </c>
      <c r="G7" s="42">
        <f>IF($C7&lt;&gt;"",INDEX([1]Лист1!E$3:E$999,MATCH($C7,[1]Лист1!$B$3:$B$999,0))/100*$E7,"")</f>
        <v>100.05</v>
      </c>
      <c r="H7" s="41">
        <f>IF($C7&lt;&gt;"",INDEX([1]Лист1!F$3:F$999,MATCH($C7,[1]Лист1!$B$3:$B$999,0))/100*$E7,"")</f>
        <v>5.75</v>
      </c>
      <c r="I7" s="41">
        <f>IF($C7&lt;&gt;"",INDEX([1]Лист1!G$3:G$999,MATCH($C7,[1]Лист1!$B$3:$B$999,0))/100*$E7,"")</f>
        <v>3.4499999999999997</v>
      </c>
      <c r="J7" s="41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7">
        <v>14.97</v>
      </c>
      <c r="G8" s="42">
        <f>IF($C8&lt;&gt;"",INDEX([1]Лист1!E$3:E$999,MATCH($C8,[1]Лист1!$B$3:$B$999,0))/100*$E8,"")</f>
        <v>70</v>
      </c>
      <c r="H8" s="41">
        <f>IF($C8&lt;&gt;"",INDEX([1]Лист1!F$3:F$999,MATCH($C8,[1]Лист1!$B$3:$B$999,0))/100*$E8,"")</f>
        <v>0</v>
      </c>
      <c r="I8" s="41">
        <f>IF($C8&lt;&gt;"",INDEX([1]Лист1!G$3:G$999,MATCH($C8,[1]Лист1!$B$3:$B$999,0))/100*$E8,"")</f>
        <v>0</v>
      </c>
      <c r="J8" s="41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3.04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2.9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>фрукты</v>
      </c>
      <c r="C11" s="33">
        <v>9</v>
      </c>
      <c r="D11" s="36" t="str">
        <f>IF($C11&lt;&gt;"",INDEX([1]Лист1!C$3:C$999,MATCH($C11,[1]Лист1!$B$3:$B$999,0)),"")</f>
        <v>Яблоко</v>
      </c>
      <c r="E11" s="33">
        <v>200</v>
      </c>
      <c r="F11" s="37">
        <v>25.08</v>
      </c>
      <c r="G11" s="42">
        <f>IF($C11&lt;&gt;"",INDEX([1]Лист1!E$3:E$999,MATCH($C11,[1]Лист1!$B$3:$B$999,0))/100*$E11,"")</f>
        <v>94</v>
      </c>
      <c r="H11" s="41">
        <f>IF($C11&lt;&gt;"",INDEX([1]Лист1!F$3:F$999,MATCH($C11,[1]Лист1!$B$3:$B$999,0))/100*$E11,"")</f>
        <v>0.8</v>
      </c>
      <c r="I11" s="41">
        <f>IF($C11&lt;&gt;"",INDEX([1]Лист1!G$3:G$999,MATCH($C11,[1]Лист1!$B$3:$B$999,0))/100*$E11,"")</f>
        <v>0.8</v>
      </c>
      <c r="J11" s="41">
        <f>IF($C11&lt;&gt;"",INDEX([1]Лист1!H$3:H$999,MATCH($C11,[1]Лист1!$B$3:$B$999,0))/100*$E11,"")</f>
        <v>19.600000000000001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2024-04-05T09:30:10Z</dcterms:modified>
</cp:coreProperties>
</file>