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<sst xmlns="http://schemas.openxmlformats.org/spreadsheetml/2006/main" count="28" uniqueCount="28">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</sst>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45414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9.32</v>
      </c>
      <c r="G4" s="42">
        <f>IF($C4&lt;&gt;"",INDEX([1]Лист1!E$3:E$999,MATCH($C4,[1]Лист1!$B$3:$B$999,0))/100*$E4,"")</f>
        <v>224.00000000000003</v>
      </c>
      <c r="H4" s="41">
        <f>IF($C4&lt;&gt;"",INDEX([1]Лист1!F$3:F$999,MATCH($C4,[1]Лист1!$B$3:$B$999,0))/100*$E4,"")</f>
        <v>7.4000000000000012</v>
      </c>
      <c r="I4" s="41">
        <f>IF($C4&lt;&gt;"",INDEX([1]Лист1!G$3:G$999,MATCH($C4,[1]Лист1!$B$3:$B$999,0))/100*$E4,"")</f>
        <v>6</v>
      </c>
      <c r="J4" s="41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7">
        <v>43.43</v>
      </c>
      <c r="G7" s="42">
        <f>IF($C7&lt;&gt;"",INDEX([1]Лист1!E$3:E$999,MATCH($C7,[1]Лист1!$B$3:$B$999,0))/100*$E7,"")</f>
        <v>264.8</v>
      </c>
      <c r="H7" s="41">
        <f>IF($C7&lt;&gt;"",INDEX([1]Лист1!F$3:F$999,MATCH($C7,[1]Лист1!$B$3:$B$999,0))/100*$E7,"")</f>
        <v>8</v>
      </c>
      <c r="I7" s="41">
        <f>IF($C7&lt;&gt;"",INDEX([1]Лист1!G$3:G$999,MATCH($C7,[1]Лист1!$B$3:$B$999,0))/100*$E7,"")</f>
        <v>20</v>
      </c>
      <c r="J7" s="41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7">
        <v>5.37</v>
      </c>
      <c r="G8" s="42">
        <f>IF($C8&lt;&gt;"",INDEX([1]Лист1!E$3:E$999,MATCH($C8,[1]Лист1!$B$3:$B$999,0))/100*$E8,"")</f>
        <v>44.5</v>
      </c>
      <c r="H8" s="41">
        <f>IF($C8&lt;&gt;"",INDEX([1]Лист1!F$3:F$999,MATCH($C8,[1]Лист1!$B$3:$B$999,0))/100*$E8,"")</f>
        <v>0.63500000000000001</v>
      </c>
      <c r="I8" s="41">
        <f>IF($C8&lt;&gt;"",INDEX([1]Лист1!G$3:G$999,MATCH($C8,[1]Лист1!$B$3:$B$999,0))/100*$E8,"")</f>
        <v>3.5249999999999995</v>
      </c>
      <c r="J8" s="41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7">
        <v>1.78</v>
      </c>
      <c r="G9" s="42">
        <f>IF($C9&lt;&gt;"",INDEX([1]Лист1!E$3:E$999,MATCH($C9,[1]Лист1!$B$3:$B$999,0))/100*$E9,"")</f>
        <v>150.5</v>
      </c>
      <c r="H9" s="41">
        <f>IF($C9&lt;&gt;"",INDEX([1]Лист1!F$3:F$999,MATCH($C9,[1]Лист1!$B$3:$B$999,0))/100*$E9,"")</f>
        <v>0</v>
      </c>
      <c r="I9" s="41">
        <f>IF($C9&lt;&gt;"",INDEX([1]Лист1!G$3:G$999,MATCH($C9,[1]Лист1!$B$3:$B$999,0))/100*$E9,"")</f>
        <v>0</v>
      </c>
      <c r="J9" s="41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7">
        <v>3.52</v>
      </c>
      <c r="G10" s="42">
        <f>IF($C10&lt;&gt;"",INDEX([1]Лист1!E$3:E$999,MATCH($C10,[1]Лист1!$B$3:$B$999,0))/100*$E10,"")</f>
        <v>145.19999999999999</v>
      </c>
      <c r="H10" s="41">
        <f>IF($C10&lt;&gt;"",INDEX([1]Лист1!F$3:F$999,MATCH($C10,[1]Лист1!$B$3:$B$999,0))/100*$E10,"")</f>
        <v>4.8600000000000003</v>
      </c>
      <c r="I10" s="41">
        <f>IF($C10&lt;&gt;"",INDEX([1]Лист1!G$3:G$999,MATCH($C10,[1]Лист1!$B$3:$B$999,0))/100*$E10,"")</f>
        <v>0.6</v>
      </c>
      <c r="J10" s="41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3">
        <v>5</v>
      </c>
      <c r="D11" s="36" t="str">
        <f>IF($C11&lt;&gt;"",INDEX([1]Лист1!C$3:C$999,MATCH($C11,[1]Лист1!$B$3:$B$999,0)),"")</f>
        <v>Хлеб ржаной</v>
      </c>
      <c r="E11" s="33">
        <v>60</v>
      </c>
      <c r="F11" s="37">
        <v>3.41</v>
      </c>
      <c r="G11" s="42">
        <f>IF($C11&lt;&gt;"",INDEX([1]Лист1!E$3:E$999,MATCH($C11,[1]Лист1!$B$3:$B$999,0))/100*$E11,"")</f>
        <v>155.39999999999998</v>
      </c>
      <c r="H11" s="41">
        <f>IF($C11&lt;&gt;"",INDEX([1]Лист1!F$3:F$999,MATCH($C11,[1]Лист1!$B$3:$B$999,0))/100*$E11,"")</f>
        <v>5.1000000000000005</v>
      </c>
      <c r="I11" s="41">
        <f>IF($C11&lt;&gt;"",INDEX([1]Лист1!G$3:G$999,MATCH($C11,[1]Лист1!$B$3:$B$999,0))/100*$E11,"")</f>
        <v>1.98</v>
      </c>
      <c r="J11" s="41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кисломол.</v>
      </c>
      <c r="C12" s="33">
        <v>24</v>
      </c>
      <c r="D12" s="36" t="str">
        <f>IF($C12&lt;&gt;"",INDEX([1]Лист1!C$3:C$999,MATCH($C12,[1]Лист1!$B$3:$B$999,0)),"")</f>
        <v>Йогурт</v>
      </c>
      <c r="E12" s="33">
        <v>115</v>
      </c>
      <c r="F12" s="37">
        <v>34</v>
      </c>
      <c r="G12" s="42">
        <f>IF($C12&lt;&gt;"",INDEX([1]Лист1!E$3:E$999,MATCH($C12,[1]Лист1!$B$3:$B$999,0))/100*$E12,"")</f>
        <v>100.05</v>
      </c>
      <c r="H12" s="41">
        <f>IF($C12&lt;&gt;"",INDEX([1]Лист1!F$3:F$999,MATCH($C12,[1]Лист1!$B$3:$B$999,0))/100*$E12,"")</f>
        <v>5.75</v>
      </c>
      <c r="I12" s="41">
        <f>IF($C12&lt;&gt;"",INDEX([1]Лист1!G$3:G$999,MATCH($C12,[1]Лист1!$B$3:$B$999,0))/100*$E12,"")</f>
        <v>3.4499999999999997</v>
      </c>
      <c r="J12" s="41">
        <f>IF($C12&lt;&gt;"",INDEX([1]Лист1!H$3:H$999,MATCH($C12,[1]Лист1!$B$3:$B$999,0))/100*$E12,"")</f>
        <v>9.2000000000000011</v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2024-04-27T06:46:51Z</dcterms:modified>
</cp:coreProperties>
</file>