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<sst xmlns="http://schemas.openxmlformats.org/spreadsheetml/2006/main" count="28" uniqueCount="28">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</sst>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45565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15.54</v>
      </c>
      <c r="G4" s="42">
        <f>IF($C4&lt;&gt;"",INDEX([1]Лист1!E$3:E$999,MATCH($C4,[1]Лист1!$B$3:$B$999,0))/100*$E4,"")</f>
        <v>225.99999999999997</v>
      </c>
      <c r="H4" s="42">
        <f>IF($C4&lt;&gt;"",INDEX([1]Лист1!F$3:F$999,MATCH($C4,[1]Лист1!$B$3:$B$999,0))/100*$E4,"")</f>
        <v>7.2000000000000011</v>
      </c>
      <c r="I4" s="42">
        <f>IF($C4&lt;&gt;"",INDEX([1]Лист1!G$3:G$999,MATCH($C4,[1]Лист1!$B$3:$B$999,0))/100*$E4,"")</f>
        <v>7.0000000000000009</v>
      </c>
      <c r="J4" s="42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11</v>
      </c>
      <c r="D7" s="36" t="str">
        <f>IF($C7&lt;&gt;"",INDEX([1]Лист1!C$3:C$999,MATCH($C7,[1]Лист1!$B$3:$B$999,0)),"")</f>
        <v>Тефтели мясные</v>
      </c>
      <c r="E7" s="33">
        <v>60</v>
      </c>
      <c r="F7" s="34">
        <v>37.5</v>
      </c>
      <c r="G7" s="42">
        <f>IF($C7&lt;&gt;"",INDEX([1]Лист1!E$3:E$999,MATCH($C7,[1]Лист1!$B$3:$B$999,0))/100*$E7,"")</f>
        <v>87</v>
      </c>
      <c r="H7" s="42">
        <f>IF($C7&lt;&gt;"",INDEX([1]Лист1!F$3:F$999,MATCH($C7,[1]Лист1!$B$3:$B$999,0))/100*$E7,"")</f>
        <v>5.04</v>
      </c>
      <c r="I7" s="42">
        <f>IF($C7&lt;&gt;"",INDEX([1]Лист1!G$3:G$999,MATCH($C7,[1]Лист1!$B$3:$B$999,0))/100*$E7,"")</f>
        <v>4.9800000000000004</v>
      </c>
      <c r="J7" s="42">
        <f>IF($C7&lt;&gt;"",INDEX([1]Лист1!H$3:H$999,MATCH($C7,[1]Лист1!$B$3:$B$999,0))/100*$E7,"")</f>
        <v>5.580000000000001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20.25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3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2.37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30" x14ac:dyDescent="0.25">
      <c r="A11" s="5"/>
      <c r="B11" s="39" t="str">
        <f>IF($C11&lt;&gt;"",INDEX([1]Лист1!A$3:A$999,MATCH($C11,[1]Лист1!$B$3:$B$999,0)),"")</f>
        <v>закуска</v>
      </c>
      <c r="C11" s="35">
        <v>12</v>
      </c>
      <c r="D11" s="53" t="str">
        <f>IF($C11&lt;&gt;"",INDEX([1]Лист1!C$3:C$999,MATCH($C11,[1]Лист1!$B$3:$B$999,0)),"")</f>
        <v>Салат из свежей капусты с морковью и растительным маслом</v>
      </c>
      <c r="E11" s="35">
        <v>100</v>
      </c>
      <c r="F11" s="34">
        <v>20.5</v>
      </c>
      <c r="G11" s="42">
        <f>IF($C11&lt;&gt;"",INDEX([1]Лист1!E$3:E$999,MATCH($C11,[1]Лист1!$B$3:$B$999,0))/100*$E11,"")</f>
        <v>66</v>
      </c>
      <c r="H11" s="42">
        <f>IF($C11&lt;&gt;"",INDEX([1]Лист1!F$3:F$999,MATCH($C11,[1]Лист1!$B$3:$B$999,0))/100*$E11,"")</f>
        <v>1.1000000000000001</v>
      </c>
      <c r="I11" s="42">
        <f>IF($C11&lt;&gt;"",INDEX([1]Лист1!G$3:G$999,MATCH($C11,[1]Лист1!$B$3:$B$999,0))/100*$E11,"")</f>
        <v>5.2</v>
      </c>
      <c r="J11" s="42">
        <f>IF($C11&lt;&gt;"",INDEX([1]Лист1!H$3:H$999,MATCH($C11,[1]Лист1!$B$3:$B$999,0))/100*$E11,"")</f>
        <v>3.5000000000000004</v>
      </c>
    </row>
    <row r="12" spans="1:10" x14ac:dyDescent="0.25">
      <c r="A12" s="38"/>
      <c r="B12" s="39" t="str">
        <f>IF($C12&lt;&gt;"",INDEX([1]Лист1!A$3:A$999,MATCH($C12,[1]Лист1!$B$3:$B$999,0)),"")</f>
        <v>фрукты</v>
      </c>
      <c r="C12" s="35">
        <v>9</v>
      </c>
      <c r="D12" s="36" t="str">
        <f>IF($C12&lt;&gt;"",INDEX([1]Лист1!C$3:C$999,MATCH($C12,[1]Лист1!$B$3:$B$999,0)),"")</f>
        <v>Яблоко</v>
      </c>
      <c r="E12" s="35">
        <v>177</v>
      </c>
      <c r="F12" s="34">
        <v>30.84</v>
      </c>
      <c r="G12" s="42">
        <f>IF($C12&lt;&gt;"",INDEX([1]Лист1!E$3:E$999,MATCH($C12,[1]Лист1!$B$3:$B$999,0))/100*$E12,"")</f>
        <v>83.19</v>
      </c>
      <c r="H12" s="42">
        <f>IF($C12&lt;&gt;"",INDEX([1]Лист1!F$3:F$999,MATCH($C12,[1]Лист1!$B$3:$B$999,0))/100*$E12,"")</f>
        <v>0.70799999999999996</v>
      </c>
      <c r="I12" s="42">
        <f>IF($C12&lt;&gt;"",INDEX([1]Лист1!G$3:G$999,MATCH($C12,[1]Лист1!$B$3:$B$999,0))/100*$E12,"")</f>
        <v>0.70799999999999996</v>
      </c>
      <c r="J12" s="42">
        <f>IF($C12&lt;&gt;"",INDEX([1]Лист1!H$3:H$999,MATCH($C12,[1]Лист1!$B$3:$B$999,0))/100*$E12,"")</f>
        <v>17.346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2024-09-27T09:47:57Z</dcterms:modified>
</cp:coreProperties>
</file>