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<sst xmlns="http://schemas.openxmlformats.org/spreadsheetml/2006/main" count="28" uniqueCount="28">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</sst>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45567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59</v>
      </c>
      <c r="D4" s="36" t="str">
        <f>IF($C4&lt;&gt;"",INDEX([1]Лист1!C$3:C$999,MATCH($C4,[1]Лист1!$B$3:$B$999,0)),"")</f>
        <v>Плов с говядиной</v>
      </c>
      <c r="E4" s="40">
        <v>240</v>
      </c>
      <c r="F4" s="41">
        <v>64.92</v>
      </c>
      <c r="G4" s="42">
        <f>IF($C4&lt;&gt;"",INDEX([1]Лист1!E$3:E$999,MATCH($C4,[1]Лист1!$B$3:$B$999,0))/100*$E4,"")</f>
        <v>609.6</v>
      </c>
      <c r="H4" s="42">
        <f>IF($C4&lt;&gt;"",INDEX([1]Лист1!F$3:F$999,MATCH($C4,[1]Лист1!$B$3:$B$999,0))/100*$E4,"")</f>
        <v>27.12</v>
      </c>
      <c r="I4" s="42">
        <f>IF($C4&lt;&gt;"",INDEX([1]Лист1!G$3:G$999,MATCH($C4,[1]Лист1!$B$3:$B$999,0))/100*$E4,"")</f>
        <v>22.679999999999996</v>
      </c>
      <c r="J4" s="42">
        <f>IF($C4&lt;&gt;"",INDEX([1]Лист1!H$3:H$999,MATCH($C4,[1]Лист1!$B$3:$B$999,0))/100*$E4,"")</f>
        <v>22.320000000000004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3</v>
      </c>
      <c r="D7" s="36" t="str">
        <f>IF($C7&lt;&gt;"",INDEX([1]Лист1!C$3:C$999,MATCH($C7,[1]Лист1!$B$3:$B$999,0)),"")</f>
        <v>Сок яблочный</v>
      </c>
      <c r="E7" s="33">
        <v>200</v>
      </c>
      <c r="F7" s="34">
        <v>30</v>
      </c>
      <c r="G7" s="42">
        <f>IF($C7&lt;&gt;"",INDEX([1]Лист1!E$3:E$999,MATCH($C7,[1]Лист1!$B$3:$B$999,0))/100*$E7,"")</f>
        <v>92</v>
      </c>
      <c r="H7" s="42">
        <f>IF($C7&lt;&gt;"",INDEX([1]Лист1!F$3:F$999,MATCH($C7,[1]Лист1!$B$3:$B$999,0))/100*$E7,"")</f>
        <v>1</v>
      </c>
      <c r="I7" s="42">
        <f>IF($C7&lt;&gt;"",INDEX([1]Лист1!G$3:G$999,MATCH($C7,[1]Лист1!$B$3:$B$999,0))/100*$E7,"")</f>
        <v>0.2</v>
      </c>
      <c r="J7" s="42">
        <f>IF($C7&lt;&gt;"",INDEX([1]Лист1!H$3:H$999,MATCH($C7,[1]Лист1!$B$3:$B$999,0))/100*$E7,"")</f>
        <v>20.2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3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2.94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>фрукты</v>
      </c>
      <c r="C10" s="33">
        <v>9</v>
      </c>
      <c r="D10" s="36" t="str">
        <f>IF($C10&lt;&gt;"",INDEX([1]Лист1!C$3:C$999,MATCH($C10,[1]Лист1!$B$3:$B$999,0)),"")</f>
        <v>Яблоко</v>
      </c>
      <c r="E10" s="33">
        <v>167</v>
      </c>
      <c r="F10" s="34">
        <v>29.14</v>
      </c>
      <c r="G10" s="42">
        <f>IF($C10&lt;&gt;"",INDEX([1]Лист1!E$3:E$999,MATCH($C10,[1]Лист1!$B$3:$B$999,0))/100*$E10,"")</f>
        <v>78.489999999999995</v>
      </c>
      <c r="H10" s="42">
        <f>IF($C10&lt;&gt;"",INDEX([1]Лист1!F$3:F$999,MATCH($C10,[1]Лист1!$B$3:$B$999,0))/100*$E10,"")</f>
        <v>0.66800000000000004</v>
      </c>
      <c r="I10" s="42">
        <f>IF($C10&lt;&gt;"",INDEX([1]Лист1!G$3:G$999,MATCH($C10,[1]Лист1!$B$3:$B$999,0))/100*$E10,"")</f>
        <v>0.66800000000000004</v>
      </c>
      <c r="J10" s="42">
        <f>IF($C10&lt;&gt;"",INDEX([1]Лист1!H$3:H$999,MATCH($C10,[1]Лист1!$B$3:$B$999,0))/100*$E10,"")</f>
        <v>16.366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3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2024-09-27T09:53:20Z</dcterms:modified>
</cp:coreProperties>
</file>