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<sst xmlns="http://schemas.openxmlformats.org/spreadsheetml/2006/main" count="28" uniqueCount="28">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</sst>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45569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45</v>
      </c>
      <c r="D4" s="36" t="str">
        <f>IF($C4&lt;&gt;"",INDEX([1]Лист1!C$3:C$999,MATCH($C4,[1]Лист1!$B$3:$B$999,0)),"")</f>
        <v>Макароны с сыром</v>
      </c>
      <c r="E4" s="40">
        <v>230</v>
      </c>
      <c r="F4" s="41">
        <v>30.65</v>
      </c>
      <c r="G4" s="42">
        <f>IF($C4&lt;&gt;"",INDEX([1]Лист1!E$3:E$999,MATCH($C4,[1]Лист1!$B$3:$B$999,0))/100*$E4,"")</f>
        <v>466.9</v>
      </c>
      <c r="H4" s="42">
        <f>IF($C4&lt;&gt;"",INDEX([1]Лист1!F$3:F$999,MATCH($C4,[1]Лист1!$B$3:$B$999,0))/100*$E4,"")</f>
        <v>18.170000000000002</v>
      </c>
      <c r="I4" s="42">
        <f>IF($C4&lt;&gt;"",INDEX([1]Лист1!G$3:G$999,MATCH($C4,[1]Лист1!$B$3:$B$999,0))/100*$E4,"")</f>
        <v>21.62</v>
      </c>
      <c r="J4" s="42">
        <f>IF($C4&lt;&gt;"",INDEX([1]Лист1!H$3:H$999,MATCH($C4,[1]Лист1!$B$3:$B$999,0))/100*$E4,"")</f>
        <v>49.449999999999996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4">
        <v>34</v>
      </c>
      <c r="G7" s="42">
        <f>IF($C7&lt;&gt;"",INDEX([1]Лист1!E$3:E$999,MATCH($C7,[1]Лист1!$B$3:$B$999,0))/100*$E7,"")</f>
        <v>100.05</v>
      </c>
      <c r="H7" s="42">
        <f>IF($C7&lt;&gt;"",INDEX([1]Лист1!F$3:F$999,MATCH($C7,[1]Лист1!$B$3:$B$999,0))/100*$E7,"")</f>
        <v>5.75</v>
      </c>
      <c r="I7" s="42">
        <f>IF($C7&lt;&gt;"",INDEX([1]Лист1!G$3:G$999,MATCH($C7,[1]Лист1!$B$3:$B$999,0))/100*$E7,"")</f>
        <v>3.4499999999999997</v>
      </c>
      <c r="J7" s="42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гор.напиток</v>
      </c>
      <c r="C8" s="33">
        <v>16</v>
      </c>
      <c r="D8" s="36" t="str">
        <f>IF($C8&lt;&gt;"",INDEX([1]Лист1!C$3:C$999,MATCH($C8,[1]Лист1!$B$3:$B$999,0)),"")</f>
        <v>Какао на сгущеном молоке</v>
      </c>
      <c r="E8" s="33">
        <v>200</v>
      </c>
      <c r="F8" s="34">
        <v>15.92</v>
      </c>
      <c r="G8" s="42">
        <f>IF($C8&lt;&gt;"",INDEX([1]Лист1!E$3:E$999,MATCH($C8,[1]Лист1!$B$3:$B$999,0))/100*$E8,"")</f>
        <v>158</v>
      </c>
      <c r="H8" s="42">
        <f>IF($C8&lt;&gt;"",INDEX([1]Лист1!F$3:F$999,MATCH($C8,[1]Лист1!$B$3:$B$999,0))/100*$E8,"")</f>
        <v>5.4</v>
      </c>
      <c r="I8" s="42">
        <f>IF($C8&lt;&gt;"",INDEX([1]Лист1!G$3:G$999,MATCH($C8,[1]Лист1!$B$3:$B$999,0))/100*$E8,"")</f>
        <v>4.4000000000000004</v>
      </c>
      <c r="J8" s="42">
        <f>IF($C8&lt;&gt;"",INDEX([1]Лист1!H$3:H$999,MATCH($C8,[1]Лист1!$B$3:$B$999,0))/100*$E8,"")</f>
        <v>23.6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3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фрукты</v>
      </c>
      <c r="C11" s="35">
        <v>42</v>
      </c>
      <c r="D11" s="53" t="str">
        <f>IF($C11&lt;&gt;"",INDEX([1]Лист1!C$3:C$999,MATCH($C11,[1]Лист1!$B$3:$B$999,0)),"")</f>
        <v>Апельсин</v>
      </c>
      <c r="E11" s="35">
        <v>228</v>
      </c>
      <c r="F11" s="34">
        <v>43.48</v>
      </c>
      <c r="G11" s="42">
        <f>IF($C11&lt;&gt;"",INDEX([1]Лист1!E$3:E$999,MATCH($C11,[1]Лист1!$B$3:$B$999,0))/100*$E11,"")</f>
        <v>107.16</v>
      </c>
      <c r="H11" s="42">
        <f>IF($C11&lt;&gt;"",INDEX([1]Лист1!F$3:F$999,MATCH($C11,[1]Лист1!$B$3:$B$999,0))/100*$E11,"")</f>
        <v>2.052</v>
      </c>
      <c r="I11" s="42">
        <f>IF($C11&lt;&gt;"",INDEX([1]Лист1!G$3:G$999,MATCH($C11,[1]Лист1!$B$3:$B$999,0))/100*$E11,"")</f>
        <v>0.22800000000000001</v>
      </c>
      <c r="J11" s="42">
        <f>IF($C11&lt;&gt;"",INDEX([1]Лист1!H$3:H$999,MATCH($C11,[1]Лист1!$B$3:$B$999,0))/100*$E11,"")</f>
        <v>21.431999999999999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2024-09-27T09:56:38Z</dcterms:modified>
</cp:coreProperties>
</file>