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64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B8" i="1"/>
  <c r="B13" i="1" l="1"/>
  <c r="D13" i="1"/>
  <c r="G13" i="1"/>
  <c r="H13" i="1"/>
  <c r="I13" i="1"/>
  <c r="J13" i="1"/>
  <c r="D9" i="1"/>
  <c r="J7" i="1" l="1"/>
  <c r="J8" i="1"/>
  <c r="J9" i="1"/>
  <c r="J10" i="1"/>
  <c r="J11" i="1"/>
  <c r="J12" i="1"/>
  <c r="J14" i="1"/>
  <c r="J4" i="1"/>
  <c r="I7" i="1"/>
  <c r="I8" i="1"/>
  <c r="I9" i="1"/>
  <c r="I10" i="1"/>
  <c r="I11" i="1"/>
  <c r="I12" i="1"/>
  <c r="I14" i="1"/>
  <c r="I4" i="1"/>
  <c r="H7" i="1"/>
  <c r="H8" i="1"/>
  <c r="H9" i="1"/>
  <c r="H10" i="1"/>
  <c r="H11" i="1"/>
  <c r="H12" i="1"/>
  <c r="H14" i="1"/>
  <c r="H4" i="1"/>
  <c r="G7" i="1"/>
  <c r="G8" i="1"/>
  <c r="G9" i="1"/>
  <c r="G10" i="1"/>
  <c r="G11" i="1"/>
  <c r="G12" i="1"/>
  <c r="G14" i="1"/>
  <c r="G4" i="1"/>
  <c r="B9" i="1"/>
  <c r="B10" i="1"/>
  <c r="B11" i="1"/>
  <c r="B12" i="1"/>
  <c r="B14" i="1"/>
  <c r="D7" i="1"/>
  <c r="D8" i="1"/>
  <c r="D10" i="1"/>
  <c r="D11" i="1"/>
  <c r="D12" i="1"/>
  <c r="D14" i="1"/>
  <c r="D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<sst xmlns="http://schemas.openxmlformats.org/spreadsheetml/2006/main" count="28" uniqueCount="28">
  <si>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</si>
  <si>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</si>
  <si>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</si>
  <si>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</si>
  <si>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</si>
  <si>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</si>
  <si>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</si>
  <si>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</si>
  <si>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</si>
  <si>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</si>
  <si>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</si>
  <si>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</si>
  <si>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</si>
  <si>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</si>
  <si>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</si>
  <si>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</si>
  <si>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</si>
  <si>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</si>
  <si>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</si>
  <si>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</si>
  <si>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</si>
  <si>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</si>
  <si>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</si>
  <si>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</si>
  <si>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"СОШ" п. Каджером</t>
  </si>
  <si>
    <t>гор.блюдо</t>
  </si>
  <si>
    <t>гор.напиток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</si>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</sst>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5" borderId="1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>
      <alignment horizontal="center" vertical="center"/>
    </xf>
    <xf numFmtId="1" fontId="0" fillId="5" borderId="15" xfId="0" applyNumberForma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/>
    <xf numFmtId="2" fontId="0" fillId="4" borderId="1" xfId="0" applyNumberFormat="1" applyFill="1" applyBorder="1" applyAlignment="1">
      <alignment horizontal="center" vertical="center"/>
    </xf>
    <xf numFmtId="0" fontId="0" fillId="0" borderId="0" xfId="0" applyBorder="1"/>
    <xf numFmtId="0" fontId="0" fillId="4" borderId="4" xfId="0" applyFill="1" applyBorder="1"/>
    <xf numFmtId="1" fontId="0" fillId="5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>
      <alignment horizontal="center" vertical="center"/>
    </xf>
    <xf numFmtId="1" fontId="0" fillId="4" borderId="4" xfId="0" applyNumberForma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/>
    <xf numFmtId="0" fontId="0" fillId="0" borderId="20" xfId="0" applyBorder="1"/>
    <xf numFmtId="0" fontId="0" fillId="0" borderId="21" xfId="0" applyBorder="1"/>
    <xf numFmtId="0" fontId="0" fillId="6" borderId="4" xfId="0" applyFill="1" applyBorder="1"/>
    <xf numFmtId="2" fontId="1" fillId="4" borderId="4" xfId="0" applyNumberFormat="1" applyFont="1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83;&#1072;&#1082;&#1086;%20mail/&#1055;&#1080;&#1090;&#1072;&#1085;&#1080;&#1077;/basefoo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3">
          <cell r="A3" t="str">
            <v>гор.блюдо</v>
          </cell>
          <cell r="B3">
            <v>1</v>
          </cell>
          <cell r="C3" t="str">
            <v xml:space="preserve">Капуста тушеная </v>
          </cell>
          <cell r="E3">
            <v>99.3</v>
          </cell>
          <cell r="F3">
            <v>2.6</v>
          </cell>
          <cell r="G3">
            <v>5.8</v>
          </cell>
          <cell r="H3">
            <v>9.8000000000000007</v>
          </cell>
        </row>
        <row r="4">
          <cell r="A4" t="str">
            <v>гор.блюдо</v>
          </cell>
          <cell r="B4">
            <v>2</v>
          </cell>
          <cell r="C4" t="str">
            <v>Колбаса отварная</v>
          </cell>
          <cell r="E4">
            <v>174</v>
          </cell>
          <cell r="F4">
            <v>10.3</v>
          </cell>
          <cell r="G4">
            <v>23.8</v>
          </cell>
          <cell r="H4">
            <v>6.3</v>
          </cell>
        </row>
        <row r="5">
          <cell r="A5" t="str">
            <v>напиток</v>
          </cell>
          <cell r="B5">
            <v>3</v>
          </cell>
          <cell r="C5" t="str">
            <v>Сок яблочный</v>
          </cell>
          <cell r="E5">
            <v>46</v>
          </cell>
          <cell r="F5">
            <v>0.5</v>
          </cell>
          <cell r="G5">
            <v>0.1</v>
          </cell>
          <cell r="H5">
            <v>10.1</v>
          </cell>
        </row>
        <row r="6">
          <cell r="A6" t="str">
            <v>хлеб бел.</v>
          </cell>
          <cell r="B6">
            <v>4</v>
          </cell>
          <cell r="C6" t="str">
            <v>Хлеб пшеничный</v>
          </cell>
          <cell r="E6">
            <v>242</v>
          </cell>
          <cell r="F6">
            <v>8.1</v>
          </cell>
          <cell r="G6">
            <v>1</v>
          </cell>
          <cell r="H6">
            <v>48.8</v>
          </cell>
        </row>
        <row r="7">
          <cell r="A7" t="str">
            <v>хлеб черн.</v>
          </cell>
          <cell r="B7">
            <v>5</v>
          </cell>
          <cell r="C7" t="str">
            <v>Хлеб ржаной</v>
          </cell>
          <cell r="E7">
            <v>259</v>
          </cell>
          <cell r="F7">
            <v>8.5</v>
          </cell>
          <cell r="G7">
            <v>3.3</v>
          </cell>
          <cell r="H7">
            <v>42.5</v>
          </cell>
        </row>
        <row r="8">
          <cell r="A8" t="str">
            <v>гор.блюдо</v>
          </cell>
          <cell r="B8">
            <v>6</v>
          </cell>
          <cell r="C8" t="str">
            <v>Кура отварная</v>
          </cell>
          <cell r="E8">
            <v>177</v>
          </cell>
          <cell r="F8">
            <v>27.3</v>
          </cell>
          <cell r="G8">
            <v>6.7</v>
          </cell>
          <cell r="H8">
            <v>0</v>
          </cell>
        </row>
        <row r="9">
          <cell r="A9" t="str">
            <v>гор.блюдо</v>
          </cell>
          <cell r="B9">
            <v>7</v>
          </cell>
          <cell r="C9" t="str">
            <v>Соус сметанный с томатом</v>
          </cell>
          <cell r="E9">
            <v>89</v>
          </cell>
          <cell r="F9">
            <v>1.27</v>
          </cell>
          <cell r="G9">
            <v>7.05</v>
          </cell>
          <cell r="H9">
            <v>5.5</v>
          </cell>
        </row>
        <row r="10">
          <cell r="A10" t="str">
            <v>напиток</v>
          </cell>
          <cell r="B10">
            <v>8</v>
          </cell>
          <cell r="C10" t="str">
            <v>Компот из брусники</v>
          </cell>
          <cell r="E10">
            <v>30</v>
          </cell>
          <cell r="F10">
            <v>0.1</v>
          </cell>
          <cell r="G10">
            <v>0.1</v>
          </cell>
          <cell r="H10">
            <v>7.1</v>
          </cell>
        </row>
        <row r="11">
          <cell r="A11" t="str">
            <v>фрукты</v>
          </cell>
          <cell r="B11">
            <v>9</v>
          </cell>
          <cell r="C11" t="str">
            <v>Яблоко</v>
          </cell>
          <cell r="E11">
            <v>47</v>
          </cell>
          <cell r="F11">
            <v>0.4</v>
          </cell>
          <cell r="G11">
            <v>0.4</v>
          </cell>
          <cell r="H11">
            <v>9.8000000000000007</v>
          </cell>
        </row>
        <row r="12">
          <cell r="A12" t="str">
            <v>гор.блюдо</v>
          </cell>
          <cell r="B12">
            <v>10</v>
          </cell>
          <cell r="C12" t="str">
            <v>Макароны отварные</v>
          </cell>
          <cell r="E12">
            <v>112</v>
          </cell>
          <cell r="F12">
            <v>3.7</v>
          </cell>
          <cell r="G12">
            <v>3</v>
          </cell>
          <cell r="H12">
            <v>17.5</v>
          </cell>
        </row>
        <row r="13">
          <cell r="A13" t="str">
            <v>гор.блюдо</v>
          </cell>
          <cell r="B13">
            <v>11</v>
          </cell>
          <cell r="C13" t="str">
            <v>Тефтели мясные</v>
          </cell>
          <cell r="E13">
            <v>145</v>
          </cell>
          <cell r="F13">
            <v>8.4</v>
          </cell>
          <cell r="G13">
            <v>8.3000000000000007</v>
          </cell>
          <cell r="H13">
            <v>9.3000000000000007</v>
          </cell>
        </row>
        <row r="14">
          <cell r="A14" t="str">
            <v>закуска</v>
          </cell>
          <cell r="B14">
            <v>12</v>
          </cell>
          <cell r="C14" t="str">
            <v>Салат из свежей капусты с морковью и растительным маслом</v>
          </cell>
          <cell r="E14">
            <v>66</v>
          </cell>
          <cell r="F14">
            <v>1.1000000000000001</v>
          </cell>
          <cell r="G14">
            <v>5.2</v>
          </cell>
          <cell r="H14">
            <v>3.5</v>
          </cell>
        </row>
        <row r="15">
          <cell r="A15" t="str">
            <v>гор.напиток</v>
          </cell>
          <cell r="B15">
            <v>13</v>
          </cell>
          <cell r="C15" t="str">
            <v>Чай с сахаром</v>
          </cell>
          <cell r="E15">
            <v>70</v>
          </cell>
          <cell r="F15">
            <v>0</v>
          </cell>
          <cell r="G15">
            <v>0</v>
          </cell>
          <cell r="H15">
            <v>0</v>
          </cell>
        </row>
        <row r="16">
          <cell r="A16" t="str">
            <v>фрукты</v>
          </cell>
          <cell r="B16">
            <v>14</v>
          </cell>
          <cell r="C16" t="str">
            <v>Мандарин</v>
          </cell>
          <cell r="E16">
            <v>53</v>
          </cell>
          <cell r="F16">
            <v>0.8</v>
          </cell>
          <cell r="G16">
            <v>0.3</v>
          </cell>
          <cell r="H16">
            <v>11.5</v>
          </cell>
        </row>
        <row r="17">
          <cell r="A17" t="str">
            <v>гор.блюдо</v>
          </cell>
          <cell r="B17">
            <v>15</v>
          </cell>
          <cell r="C17" t="str">
            <v>Каша рисовая молочная с маслом</v>
          </cell>
          <cell r="E17">
            <v>130</v>
          </cell>
          <cell r="F17">
            <v>3</v>
          </cell>
          <cell r="G17">
            <v>3.6</v>
          </cell>
          <cell r="H17">
            <v>21.4</v>
          </cell>
        </row>
        <row r="18">
          <cell r="A18" t="str">
            <v>гор.напиток</v>
          </cell>
          <cell r="B18">
            <v>16</v>
          </cell>
          <cell r="C18" t="str">
            <v>Какао на сгущеном молоке</v>
          </cell>
          <cell r="E18">
            <v>79</v>
          </cell>
          <cell r="F18">
            <v>2.7</v>
          </cell>
          <cell r="G18">
            <v>2.2000000000000002</v>
          </cell>
          <cell r="H18">
            <v>11.8</v>
          </cell>
        </row>
        <row r="19">
          <cell r="A19" t="str">
            <v>гор.блюдо</v>
          </cell>
          <cell r="B19">
            <v>17</v>
          </cell>
          <cell r="C19" t="str">
            <v>Котлета мясная домашняя</v>
          </cell>
          <cell r="E19">
            <v>331</v>
          </cell>
          <cell r="F19">
            <v>10</v>
          </cell>
          <cell r="G19">
            <v>25</v>
          </cell>
          <cell r="H19">
            <v>11</v>
          </cell>
        </row>
        <row r="20">
          <cell r="A20" t="str">
            <v>напиток</v>
          </cell>
          <cell r="B20">
            <v>18</v>
          </cell>
          <cell r="C20" t="str">
            <v>Компот из ягод</v>
          </cell>
          <cell r="E20">
            <v>35</v>
          </cell>
          <cell r="F20">
            <v>0</v>
          </cell>
          <cell r="G20">
            <v>0</v>
          </cell>
          <cell r="H20">
            <v>10</v>
          </cell>
        </row>
        <row r="21">
          <cell r="A21" t="str">
            <v>фрукты</v>
          </cell>
          <cell r="B21">
            <v>19</v>
          </cell>
          <cell r="C21" t="str">
            <v>Банан</v>
          </cell>
          <cell r="E21">
            <v>96</v>
          </cell>
          <cell r="F21">
            <v>1.5</v>
          </cell>
          <cell r="G21">
            <v>0.5</v>
          </cell>
          <cell r="H21">
            <v>21</v>
          </cell>
        </row>
        <row r="22">
          <cell r="A22" t="str">
            <v>гор.блюдо</v>
          </cell>
          <cell r="B22">
            <v>20</v>
          </cell>
          <cell r="C22" t="str">
            <v>Пюре картофельное</v>
          </cell>
          <cell r="E22">
            <v>130</v>
          </cell>
          <cell r="F22">
            <v>2.2999999999999998</v>
          </cell>
          <cell r="G22">
            <v>17</v>
          </cell>
          <cell r="H22">
            <v>3.8</v>
          </cell>
        </row>
        <row r="23">
          <cell r="A23" t="str">
            <v>гор.блюдо</v>
          </cell>
          <cell r="B23">
            <v>21</v>
          </cell>
          <cell r="C23" t="str">
            <v>Котлета рыбная</v>
          </cell>
          <cell r="E23">
            <v>104</v>
          </cell>
          <cell r="F23">
            <v>15</v>
          </cell>
          <cell r="G23">
            <v>3</v>
          </cell>
          <cell r="H23">
            <v>4</v>
          </cell>
        </row>
        <row r="24">
          <cell r="A24" t="str">
            <v>закуска</v>
          </cell>
          <cell r="B24">
            <v>22</v>
          </cell>
          <cell r="C24" t="str">
            <v>Бутерброд с сыром</v>
          </cell>
          <cell r="E24">
            <v>353</v>
          </cell>
          <cell r="F24">
            <v>12</v>
          </cell>
          <cell r="G24">
            <v>24</v>
          </cell>
          <cell r="H24">
            <v>19</v>
          </cell>
        </row>
        <row r="25">
          <cell r="A25" t="str">
            <v>гор.блюдо</v>
          </cell>
          <cell r="B25">
            <v>23</v>
          </cell>
          <cell r="C25" t="str">
            <v>Рис отварной</v>
          </cell>
          <cell r="E25">
            <v>140</v>
          </cell>
          <cell r="F25">
            <v>2.4</v>
          </cell>
          <cell r="G25">
            <v>3.6</v>
          </cell>
          <cell r="H25">
            <v>24</v>
          </cell>
        </row>
        <row r="26">
          <cell r="A26" t="str">
            <v>кисломол.</v>
          </cell>
          <cell r="B26">
            <v>24</v>
          </cell>
          <cell r="C26" t="str">
            <v>Йогурт</v>
          </cell>
          <cell r="E26">
            <v>87</v>
          </cell>
          <cell r="F26">
            <v>5</v>
          </cell>
          <cell r="G26">
            <v>3</v>
          </cell>
          <cell r="H26">
            <v>8</v>
          </cell>
        </row>
        <row r="27">
          <cell r="A27" t="str">
            <v>фрукты</v>
          </cell>
          <cell r="B27">
            <v>25</v>
          </cell>
          <cell r="C27" t="str">
            <v>Груша</v>
          </cell>
          <cell r="E27">
            <v>47</v>
          </cell>
          <cell r="F27">
            <v>0.4</v>
          </cell>
          <cell r="G27">
            <v>0.3</v>
          </cell>
          <cell r="H27">
            <v>10.3</v>
          </cell>
        </row>
        <row r="28">
          <cell r="A28" t="str">
            <v>закуска</v>
          </cell>
          <cell r="B28">
            <v>26</v>
          </cell>
          <cell r="C28" t="str">
            <v>Салат из свеклы и зеленого горошка</v>
          </cell>
          <cell r="E28">
            <v>235</v>
          </cell>
          <cell r="F28">
            <v>11.5</v>
          </cell>
          <cell r="G28">
            <v>8.4</v>
          </cell>
          <cell r="H28">
            <v>30</v>
          </cell>
        </row>
        <row r="29">
          <cell r="A29" t="str">
            <v>гор.блюдо</v>
          </cell>
          <cell r="B29">
            <v>27</v>
          </cell>
          <cell r="C29" t="str">
            <v>Медальон из рыбы</v>
          </cell>
          <cell r="E29">
            <v>242</v>
          </cell>
          <cell r="F29">
            <v>15.3</v>
          </cell>
          <cell r="G29">
            <v>14</v>
          </cell>
          <cell r="H29">
            <v>10</v>
          </cell>
        </row>
        <row r="30">
          <cell r="A30" t="str">
            <v>гор.напиток</v>
          </cell>
          <cell r="B30">
            <v>28</v>
          </cell>
          <cell r="C30" t="str">
            <v>Чай с сахаром и лимоном</v>
          </cell>
          <cell r="E30">
            <v>31</v>
          </cell>
          <cell r="F30">
            <v>0.6</v>
          </cell>
          <cell r="G30">
            <v>0.1</v>
          </cell>
          <cell r="H30">
            <v>7.1</v>
          </cell>
        </row>
        <row r="31">
          <cell r="A31" t="str">
            <v>гор.блюдо</v>
          </cell>
          <cell r="B31">
            <v>29</v>
          </cell>
          <cell r="C31" t="str">
            <v>Рыба жареная "Минтай"</v>
          </cell>
          <cell r="E31">
            <v>136</v>
          </cell>
          <cell r="F31">
            <v>15</v>
          </cell>
          <cell r="G31">
            <v>9</v>
          </cell>
          <cell r="H31">
            <v>0</v>
          </cell>
        </row>
        <row r="32">
          <cell r="A32" t="str">
            <v>гор.блюдо</v>
          </cell>
          <cell r="B32">
            <v>30</v>
          </cell>
          <cell r="C32" t="str">
            <v>Гуляш из говядины</v>
          </cell>
          <cell r="E32">
            <v>165</v>
          </cell>
          <cell r="F32">
            <v>13.9</v>
          </cell>
          <cell r="G32">
            <v>10.8</v>
          </cell>
          <cell r="H32">
            <v>3.8</v>
          </cell>
        </row>
        <row r="33">
          <cell r="A33" t="str">
            <v>сладкое</v>
          </cell>
          <cell r="B33">
            <v>31</v>
          </cell>
          <cell r="C33" t="str">
            <v>Вафли</v>
          </cell>
          <cell r="E33">
            <v>283</v>
          </cell>
          <cell r="F33">
            <v>6.26</v>
          </cell>
          <cell r="G33">
            <v>9.31</v>
          </cell>
          <cell r="H33">
            <v>44</v>
          </cell>
        </row>
        <row r="34">
          <cell r="A34" t="str">
            <v>сладкое</v>
          </cell>
          <cell r="B34">
            <v>32</v>
          </cell>
          <cell r="C34" t="str">
            <v>Пряник</v>
          </cell>
          <cell r="E34">
            <v>335</v>
          </cell>
          <cell r="F34">
            <v>4.8</v>
          </cell>
          <cell r="G34">
            <v>2.8</v>
          </cell>
          <cell r="H34">
            <v>77.7</v>
          </cell>
        </row>
        <row r="35">
          <cell r="A35" t="str">
            <v>закуска</v>
          </cell>
          <cell r="B35">
            <v>33</v>
          </cell>
          <cell r="C35" t="str">
            <v>Икра кабачковая</v>
          </cell>
          <cell r="E35">
            <v>91</v>
          </cell>
          <cell r="F35">
            <v>1.6</v>
          </cell>
          <cell r="G35">
            <v>6.3</v>
          </cell>
          <cell r="H35">
            <v>7.4</v>
          </cell>
        </row>
        <row r="36">
          <cell r="A36" t="str">
            <v>напиток</v>
          </cell>
          <cell r="B36">
            <v>35</v>
          </cell>
          <cell r="C36" t="str">
            <v>Компот из черной смородины</v>
          </cell>
          <cell r="E36">
            <v>135</v>
          </cell>
          <cell r="F36">
            <v>0</v>
          </cell>
          <cell r="G36">
            <v>0</v>
          </cell>
          <cell r="H36">
            <v>10</v>
          </cell>
        </row>
        <row r="37">
          <cell r="A37" t="str">
            <v>гор.блюдо</v>
          </cell>
          <cell r="B37">
            <v>36</v>
          </cell>
          <cell r="C37" t="str">
            <v>Сосиска отварная</v>
          </cell>
          <cell r="E37">
            <v>246</v>
          </cell>
          <cell r="F37">
            <v>12</v>
          </cell>
          <cell r="G37">
            <v>22</v>
          </cell>
          <cell r="H37">
            <v>0</v>
          </cell>
        </row>
        <row r="38">
          <cell r="A38" t="str">
            <v>сладкое</v>
          </cell>
          <cell r="B38">
            <v>37</v>
          </cell>
          <cell r="C38" t="str">
            <v>Печенье</v>
          </cell>
          <cell r="E38">
            <v>486</v>
          </cell>
          <cell r="F38">
            <v>5.4</v>
          </cell>
          <cell r="G38">
            <v>21.4</v>
          </cell>
          <cell r="H38">
            <v>68.900000000000006</v>
          </cell>
        </row>
        <row r="39">
          <cell r="A39" t="str">
            <v>фрукты</v>
          </cell>
          <cell r="B39">
            <v>38</v>
          </cell>
          <cell r="C39" t="str">
            <v>Никтарин</v>
          </cell>
          <cell r="E39">
            <v>44</v>
          </cell>
          <cell r="F39">
            <v>1</v>
          </cell>
          <cell r="G39">
            <v>0.4</v>
          </cell>
          <cell r="H39">
            <v>9</v>
          </cell>
        </row>
        <row r="40">
          <cell r="A40" t="str">
            <v>закуска</v>
          </cell>
          <cell r="B40">
            <v>39</v>
          </cell>
          <cell r="C40" t="str">
            <v>Огурец нарезанный</v>
          </cell>
          <cell r="E40">
            <v>15</v>
          </cell>
          <cell r="F40">
            <v>0.65</v>
          </cell>
          <cell r="G40">
            <v>0.11</v>
          </cell>
          <cell r="H40">
            <v>3.63</v>
          </cell>
        </row>
        <row r="41">
          <cell r="A41" t="str">
            <v>закуска</v>
          </cell>
          <cell r="B41">
            <v>40</v>
          </cell>
          <cell r="C41" t="str">
            <v>Яйцо вареное</v>
          </cell>
          <cell r="E41">
            <v>154</v>
          </cell>
          <cell r="F41">
            <v>12.5</v>
          </cell>
          <cell r="G41">
            <v>10.6</v>
          </cell>
          <cell r="H41">
            <v>1.1200000000000001</v>
          </cell>
        </row>
        <row r="42">
          <cell r="A42" t="str">
            <v>закуска</v>
          </cell>
          <cell r="B42">
            <v>41</v>
          </cell>
          <cell r="C42" t="str">
            <v>Зеленый горошек</v>
          </cell>
          <cell r="E42">
            <v>77</v>
          </cell>
          <cell r="F42">
            <v>5.21</v>
          </cell>
          <cell r="G42">
            <v>0.4</v>
          </cell>
          <cell r="H42">
            <v>14</v>
          </cell>
        </row>
        <row r="43">
          <cell r="A43" t="str">
            <v>фрукты</v>
          </cell>
          <cell r="B43">
            <v>42</v>
          </cell>
          <cell r="C43" t="str">
            <v>Апельсин</v>
          </cell>
          <cell r="E43">
            <v>47</v>
          </cell>
          <cell r="F43">
            <v>0.9</v>
          </cell>
          <cell r="G43">
            <v>0.1</v>
          </cell>
          <cell r="H43">
            <v>9.4</v>
          </cell>
        </row>
        <row r="44">
          <cell r="A44" t="str">
            <v>сладкое</v>
          </cell>
          <cell r="B44">
            <v>43</v>
          </cell>
          <cell r="C44" t="str">
            <v>Шоколад</v>
          </cell>
          <cell r="E44">
            <v>550</v>
          </cell>
          <cell r="F44">
            <v>7</v>
          </cell>
          <cell r="G44">
            <v>35.700000000000003</v>
          </cell>
          <cell r="H44">
            <v>54.4</v>
          </cell>
        </row>
        <row r="45">
          <cell r="A45" t="str">
            <v>сладкое</v>
          </cell>
          <cell r="B45">
            <v>44</v>
          </cell>
          <cell r="C45" t="str">
            <v>Сырники</v>
          </cell>
          <cell r="E45">
            <v>183</v>
          </cell>
          <cell r="F45">
            <v>18.600000000000001</v>
          </cell>
          <cell r="G45">
            <v>3.6</v>
          </cell>
          <cell r="H45">
            <v>18.2</v>
          </cell>
        </row>
        <row r="46">
          <cell r="A46" t="str">
            <v>гор.блюдо</v>
          </cell>
          <cell r="B46">
            <v>45</v>
          </cell>
          <cell r="C46" t="str">
            <v>Макароны с сыром</v>
          </cell>
          <cell r="E46">
            <v>203</v>
          </cell>
          <cell r="F46">
            <v>7.9</v>
          </cell>
          <cell r="G46">
            <v>9.4</v>
          </cell>
          <cell r="H46">
            <v>21.5</v>
          </cell>
        </row>
        <row r="47">
          <cell r="A47" t="str">
            <v>сладкое</v>
          </cell>
          <cell r="B47">
            <v>46</v>
          </cell>
          <cell r="C47" t="str">
            <v>Конфеты</v>
          </cell>
          <cell r="E47">
            <v>566</v>
          </cell>
          <cell r="F47">
            <v>4</v>
          </cell>
          <cell r="G47">
            <v>39.5</v>
          </cell>
          <cell r="H47">
            <v>51.9</v>
          </cell>
        </row>
        <row r="48">
          <cell r="A48" t="str">
            <v>гор.блюдо</v>
          </cell>
          <cell r="B48">
            <v>47</v>
          </cell>
          <cell r="C48" t="str">
            <v>Гречка рассыпчатая</v>
          </cell>
          <cell r="E48">
            <v>113</v>
          </cell>
          <cell r="F48">
            <v>3.6</v>
          </cell>
          <cell r="G48">
            <v>3.5</v>
          </cell>
          <cell r="H48">
            <v>17.899999999999999</v>
          </cell>
        </row>
        <row r="49">
          <cell r="A49" t="str">
            <v>гор.блюдо</v>
          </cell>
          <cell r="B49">
            <v>48</v>
          </cell>
          <cell r="C49" t="str">
            <v>Говяжья печень тушеная в соусе</v>
          </cell>
          <cell r="E49">
            <v>159</v>
          </cell>
          <cell r="F49">
            <v>13.5</v>
          </cell>
          <cell r="G49">
            <v>9.1999999999999993</v>
          </cell>
          <cell r="H49">
            <v>8.6</v>
          </cell>
        </row>
        <row r="50">
          <cell r="A50" t="str">
            <v>напиток</v>
          </cell>
          <cell r="B50">
            <v>49</v>
          </cell>
          <cell r="C50" t="str">
            <v>Компот из сухофруктов</v>
          </cell>
          <cell r="E50">
            <v>19</v>
          </cell>
          <cell r="F50">
            <v>0.2</v>
          </cell>
          <cell r="G50">
            <v>0.1</v>
          </cell>
          <cell r="H50">
            <v>4.4000000000000004</v>
          </cell>
        </row>
        <row r="51">
          <cell r="A51" t="str">
            <v>сладкое</v>
          </cell>
          <cell r="B51">
            <v>50</v>
          </cell>
          <cell r="C51" t="str">
            <v>Творожник ванильный</v>
          </cell>
          <cell r="E51">
            <v>194</v>
          </cell>
          <cell r="F51">
            <v>13.72</v>
          </cell>
          <cell r="G51">
            <v>5.82</v>
          </cell>
          <cell r="H51">
            <v>21</v>
          </cell>
        </row>
        <row r="52">
          <cell r="A52" t="str">
            <v>гор.блюдо</v>
          </cell>
          <cell r="B52">
            <v>52</v>
          </cell>
          <cell r="C52" t="str">
            <v>Фрикадельки с томатным соусом</v>
          </cell>
          <cell r="E52">
            <v>179</v>
          </cell>
          <cell r="F52">
            <v>10.220000000000001</v>
          </cell>
          <cell r="G52">
            <v>10.6</v>
          </cell>
          <cell r="H52">
            <v>10.96</v>
          </cell>
        </row>
        <row r="53">
          <cell r="A53" t="str">
            <v>гор.блюдо</v>
          </cell>
          <cell r="B53">
            <v>53</v>
          </cell>
          <cell r="C53" t="str">
            <v>Кисель из сока с сахаром</v>
          </cell>
          <cell r="E53">
            <v>60</v>
          </cell>
          <cell r="F53">
            <v>0</v>
          </cell>
          <cell r="G53">
            <v>0</v>
          </cell>
          <cell r="H53">
            <v>16</v>
          </cell>
        </row>
        <row r="54">
          <cell r="A54" t="str">
            <v>гор.блюдо</v>
          </cell>
          <cell r="B54">
            <v>54</v>
          </cell>
          <cell r="C54" t="str">
            <v>Каша пшенная молочная с маслом</v>
          </cell>
          <cell r="E54">
            <v>100</v>
          </cell>
          <cell r="F54">
            <v>4</v>
          </cell>
          <cell r="G54">
            <v>4.5</v>
          </cell>
          <cell r="H54">
            <v>18</v>
          </cell>
        </row>
        <row r="55">
          <cell r="A55" t="str">
            <v>гор.блюдо</v>
          </cell>
          <cell r="B55">
            <v>55</v>
          </cell>
          <cell r="C55" t="str">
            <v>Печень тушеная в соусе</v>
          </cell>
          <cell r="E55">
            <v>246</v>
          </cell>
          <cell r="F55">
            <v>14.2</v>
          </cell>
          <cell r="G55">
            <v>19.600000000000001</v>
          </cell>
          <cell r="H55">
            <v>3.1</v>
          </cell>
        </row>
        <row r="56">
          <cell r="A56" t="str">
            <v>закуска</v>
          </cell>
          <cell r="B56">
            <v>56</v>
          </cell>
          <cell r="C56" t="str">
            <v>Салат "Витаминный" с растрастительным маслом</v>
          </cell>
          <cell r="E56">
            <v>198</v>
          </cell>
          <cell r="F56">
            <v>8</v>
          </cell>
          <cell r="G56">
            <v>6.8</v>
          </cell>
          <cell r="H56">
            <v>24.7</v>
          </cell>
        </row>
        <row r="57">
          <cell r="A57" t="str">
            <v>закуска</v>
          </cell>
          <cell r="B57">
            <v>57</v>
          </cell>
          <cell r="C57" t="str">
            <v xml:space="preserve">Салат из квашеной капусты с растительным маслом </v>
          </cell>
          <cell r="E57">
            <v>70</v>
          </cell>
          <cell r="F57">
            <v>1.5</v>
          </cell>
          <cell r="G57">
            <v>4.5999999999999996</v>
          </cell>
          <cell r="H57">
            <v>6</v>
          </cell>
        </row>
        <row r="58">
          <cell r="A58" t="str">
            <v>закуска</v>
          </cell>
          <cell r="B58">
            <v>58</v>
          </cell>
          <cell r="C58" t="str">
            <v xml:space="preserve">Винегрет овощной с раст. маслом </v>
          </cell>
          <cell r="E58">
            <v>130</v>
          </cell>
          <cell r="F58">
            <v>1.7</v>
          </cell>
          <cell r="G58">
            <v>10.3</v>
          </cell>
          <cell r="H58">
            <v>8.1999999999999993</v>
          </cell>
        </row>
        <row r="59">
          <cell r="A59" t="str">
            <v>гор.блюдо</v>
          </cell>
          <cell r="B59">
            <v>59</v>
          </cell>
          <cell r="C59" t="str">
            <v>Плов с говядиной</v>
          </cell>
          <cell r="E59">
            <v>254</v>
          </cell>
          <cell r="F59">
            <v>11.3</v>
          </cell>
          <cell r="G59">
            <v>9.4499999999999993</v>
          </cell>
          <cell r="H59">
            <v>9.3000000000000007</v>
          </cell>
        </row>
        <row r="60">
          <cell r="A60" t="str">
            <v>гор.блюдо</v>
          </cell>
          <cell r="B60">
            <v>60</v>
          </cell>
          <cell r="C60" t="str">
            <v>Жаркое по-домашнему</v>
          </cell>
          <cell r="E60">
            <v>248</v>
          </cell>
          <cell r="F60">
            <v>16.2</v>
          </cell>
          <cell r="G60">
            <v>13.8</v>
          </cell>
          <cell r="H60">
            <v>15.7</v>
          </cell>
        </row>
        <row r="61">
          <cell r="A61" t="str">
            <v>закуска</v>
          </cell>
          <cell r="B61">
            <v>61</v>
          </cell>
          <cell r="C61" t="str">
            <v>Сыр нарезной</v>
          </cell>
          <cell r="E61">
            <v>350</v>
          </cell>
          <cell r="F61">
            <v>26.3</v>
          </cell>
          <cell r="G61">
            <v>26.6</v>
          </cell>
          <cell r="H61">
            <v>0</v>
          </cell>
        </row>
        <row r="62">
          <cell r="A62" t="str">
            <v>гор.блюдо</v>
          </cell>
          <cell r="B62">
            <v>62</v>
          </cell>
          <cell r="C62" t="str">
            <v>Капуста тушеная с мясом</v>
          </cell>
          <cell r="E62">
            <v>113</v>
          </cell>
          <cell r="F62">
            <v>6.4</v>
          </cell>
          <cell r="G62">
            <v>8.3000000000000007</v>
          </cell>
          <cell r="H62">
            <v>3.1</v>
          </cell>
        </row>
        <row r="63">
          <cell r="A63" t="str">
            <v>закуска</v>
          </cell>
          <cell r="B63">
            <v>63</v>
          </cell>
          <cell r="C63" t="str">
            <v>Кукуруза консервированная</v>
          </cell>
          <cell r="E63">
            <v>58</v>
          </cell>
          <cell r="F63">
            <v>2.2000000000000002</v>
          </cell>
          <cell r="G63">
            <v>2.4</v>
          </cell>
          <cell r="H63">
            <v>11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activeCell="F12" sqref="F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24</v>
      </c>
      <c r="C1" s="52"/>
      <c r="D1" s="53"/>
      <c r="E1" t="s">
        <v>20</v>
      </c>
      <c r="F1" s="19"/>
      <c r="I1" t="s">
        <v>1</v>
      </c>
      <c r="J1" s="18">
        <v>45579</v>
      </c>
    </row>
    <row r="2" spans="1:10" ht="7.5" customHeight="1" thickBot="1" x14ac:dyDescent="0.3"/>
    <row r="3" spans="1:10" ht="15.75" thickBot="1" x14ac:dyDescent="0.3">
      <c r="A3" s="43" t="s">
        <v>2</v>
      </c>
      <c r="B3" s="44" t="s">
        <v>3</v>
      </c>
      <c r="C3" s="44" t="s">
        <v>22</v>
      </c>
      <c r="D3" s="44" t="s">
        <v>4</v>
      </c>
      <c r="E3" s="44" t="s">
        <v>23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x14ac:dyDescent="0.25">
      <c r="A4" s="5" t="s">
        <v>10</v>
      </c>
      <c r="B4" s="49" t="s">
        <v>25</v>
      </c>
      <c r="C4" s="40">
        <v>47</v>
      </c>
      <c r="D4" s="36" t="str">
        <f>IF($C4&lt;&gt;"",INDEX([1]Лист1!C$3:C$999,MATCH($C4,[1]Лист1!$B$3:$B$999,0)),"")</f>
        <v>Гречка рассыпчатая</v>
      </c>
      <c r="E4" s="40">
        <v>200</v>
      </c>
      <c r="F4" s="41">
        <v>15.54</v>
      </c>
      <c r="G4" s="42">
        <f>IF($C4&lt;&gt;"",INDEX([1]Лист1!E$3:E$999,MATCH($C4,[1]Лист1!$B$3:$B$999,0))/100*$E4,"")</f>
        <v>225.99999999999997</v>
      </c>
      <c r="H4" s="42">
        <f>IF($C4&lt;&gt;"",INDEX([1]Лист1!F$3:F$999,MATCH($C4,[1]Лист1!$B$3:$B$999,0))/100*$E4,"")</f>
        <v>7.2000000000000011</v>
      </c>
      <c r="I4" s="42">
        <f>IF($C4&lt;&gt;"",INDEX([1]Лист1!G$3:G$999,MATCH($C4,[1]Лист1!$B$3:$B$999,0))/100*$E4,"")</f>
        <v>7.0000000000000009</v>
      </c>
      <c r="J4" s="42">
        <f>IF($C4&lt;&gt;"",INDEX([1]Лист1!H$3:H$999,MATCH($C4,[1]Лист1!$B$3:$B$999,0))/100*$E4,"")</f>
        <v>35.799999999999997</v>
      </c>
    </row>
    <row r="5" spans="1:10" x14ac:dyDescent="0.25">
      <c r="A5" s="5"/>
      <c r="B5" s="49" t="s">
        <v>26</v>
      </c>
      <c r="C5" s="40"/>
      <c r="D5" s="36"/>
      <c r="E5" s="40"/>
      <c r="F5" s="41"/>
      <c r="G5" s="42"/>
      <c r="H5" s="42"/>
      <c r="I5" s="42"/>
      <c r="J5" s="42"/>
    </row>
    <row r="6" spans="1:10" x14ac:dyDescent="0.25">
      <c r="A6" s="5"/>
      <c r="B6" s="49" t="s">
        <v>27</v>
      </c>
      <c r="C6" s="40"/>
      <c r="D6" s="36"/>
      <c r="E6" s="40"/>
      <c r="F6" s="41"/>
      <c r="G6" s="42"/>
      <c r="H6" s="42"/>
      <c r="I6" s="42"/>
      <c r="J6" s="42"/>
    </row>
    <row r="7" spans="1:10" x14ac:dyDescent="0.25">
      <c r="A7" s="5"/>
      <c r="B7" s="39" t="str">
        <f>IF($C7&lt;&gt;"",INDEX([1]Лист1!A$3:A$999,MATCH($C7,[1]Лист1!$B$3:$B$999,0)),"")</f>
        <v>гор.блюдо</v>
      </c>
      <c r="C7" s="33">
        <v>17</v>
      </c>
      <c r="D7" s="36" t="str">
        <f>IF($C7&lt;&gt;"",INDEX([1]Лист1!C$3:C$999,MATCH($C7,[1]Лист1!$B$3:$B$999,0)),"")</f>
        <v>Котлета мясная домашняя</v>
      </c>
      <c r="E7" s="33">
        <v>80</v>
      </c>
      <c r="F7" s="34">
        <v>49.37</v>
      </c>
      <c r="G7" s="42">
        <f>IF($C7&lt;&gt;"",INDEX([1]Лист1!E$3:E$999,MATCH($C7,[1]Лист1!$B$3:$B$999,0))/100*$E7,"")</f>
        <v>264.8</v>
      </c>
      <c r="H7" s="42">
        <f>IF($C7&lt;&gt;"",INDEX([1]Лист1!F$3:F$999,MATCH($C7,[1]Лист1!$B$3:$B$999,0))/100*$E7,"")</f>
        <v>8</v>
      </c>
      <c r="I7" s="42">
        <f>IF($C7&lt;&gt;"",INDEX([1]Лист1!G$3:G$999,MATCH($C7,[1]Лист1!$B$3:$B$999,0))/100*$E7,"")</f>
        <v>20</v>
      </c>
      <c r="J7" s="42">
        <f>IF($C7&lt;&gt;"",INDEX([1]Лист1!H$3:H$999,MATCH($C7,[1]Лист1!$B$3:$B$999,0))/100*$E7,"")</f>
        <v>8.8000000000000007</v>
      </c>
    </row>
    <row r="8" spans="1:10" x14ac:dyDescent="0.25">
      <c r="A8" s="5"/>
      <c r="B8" s="39" t="str">
        <f>IF($C8&lt;&gt;"",INDEX([1]Лист1!A$3:A$999,MATCH($C8,[1]Лист1!$B$3:$B$999,0)),"")</f>
        <v>гор.блюдо</v>
      </c>
      <c r="C8" s="33">
        <v>7</v>
      </c>
      <c r="D8" s="36" t="str">
        <f>IF($C8&lt;&gt;"",INDEX([1]Лист1!C$3:C$999,MATCH($C8,[1]Лист1!$B$3:$B$999,0)),"")</f>
        <v>Соус сметанный с томатом</v>
      </c>
      <c r="E8" s="33">
        <v>50</v>
      </c>
      <c r="F8" s="34">
        <v>5.37</v>
      </c>
      <c r="G8" s="42">
        <f>IF($C8&lt;&gt;"",INDEX([1]Лист1!E$3:E$999,MATCH($C8,[1]Лист1!$B$3:$B$999,0))/100*$E8,"")</f>
        <v>44.5</v>
      </c>
      <c r="H8" s="42">
        <f>IF($C8&lt;&gt;"",INDEX([1]Лист1!F$3:F$999,MATCH($C8,[1]Лист1!$B$3:$B$999,0))/100*$E8,"")</f>
        <v>0.63500000000000001</v>
      </c>
      <c r="I8" s="42">
        <f>IF($C8&lt;&gt;"",INDEX([1]Лист1!G$3:G$999,MATCH($C8,[1]Лист1!$B$3:$B$999,0))/100*$E8,"")</f>
        <v>3.5249999999999995</v>
      </c>
      <c r="J8" s="42">
        <f>IF($C8&lt;&gt;"",INDEX([1]Лист1!H$3:H$999,MATCH($C8,[1]Лист1!$B$3:$B$999,0))/100*$E8,"")</f>
        <v>2.75</v>
      </c>
    </row>
    <row r="9" spans="1:10" x14ac:dyDescent="0.25">
      <c r="A9" s="5"/>
      <c r="B9" s="39" t="str">
        <f>IF($C9&lt;&gt;"",INDEX([1]Лист1!A$3:A$999,MATCH($C9,[1]Лист1!$B$3:$B$999,0)),"")</f>
        <v>напиток</v>
      </c>
      <c r="C9" s="33">
        <v>3</v>
      </c>
      <c r="D9" s="36" t="str">
        <f>IF($C9&lt;&gt;"",INDEX([1]Лист1!C$3:C$999,MATCH($C9,[1]Лист1!$B$3:$B$999,0)),"")</f>
        <v>Сок яблочный</v>
      </c>
      <c r="E9" s="33">
        <v>200</v>
      </c>
      <c r="F9" s="34">
        <v>34</v>
      </c>
      <c r="G9" s="42">
        <f>IF($C9&lt;&gt;"",INDEX([1]Лист1!E$3:E$999,MATCH($C9,[1]Лист1!$B$3:$B$999,0))/100*$E9,"")</f>
        <v>92</v>
      </c>
      <c r="H9" s="42">
        <f>IF($C9&lt;&gt;"",INDEX([1]Лист1!F$3:F$999,MATCH($C9,[1]Лист1!$B$3:$B$999,0))/100*$E9,"")</f>
        <v>1</v>
      </c>
      <c r="I9" s="42">
        <f>IF($C9&lt;&gt;"",INDEX([1]Лист1!G$3:G$999,MATCH($C9,[1]Лист1!$B$3:$B$999,0))/100*$E9,"")</f>
        <v>0.2</v>
      </c>
      <c r="J9" s="42">
        <f>IF($C9&lt;&gt;"",INDEX([1]Лист1!H$3:H$999,MATCH($C9,[1]Лист1!$B$3:$B$999,0))/100*$E9,"")</f>
        <v>20.2</v>
      </c>
    </row>
    <row r="10" spans="1:10" x14ac:dyDescent="0.25">
      <c r="A10" s="5"/>
      <c r="B10" s="39" t="str">
        <f>IF($C10&lt;&gt;"",INDEX([1]Лист1!A$3:A$999,MATCH($C10,[1]Лист1!$B$3:$B$999,0)),"")</f>
        <v>хлеб бел.</v>
      </c>
      <c r="C10" s="33">
        <v>4</v>
      </c>
      <c r="D10" s="36" t="str">
        <f>IF($C10&lt;&gt;"",INDEX([1]Лист1!C$3:C$999,MATCH($C10,[1]Лист1!$B$3:$B$999,0)),"")</f>
        <v>Хлеб пшеничный</v>
      </c>
      <c r="E10" s="33">
        <v>60</v>
      </c>
      <c r="F10" s="34">
        <v>3</v>
      </c>
      <c r="G10" s="42">
        <f>IF($C10&lt;&gt;"",INDEX([1]Лист1!E$3:E$999,MATCH($C10,[1]Лист1!$B$3:$B$999,0))/100*$E10,"")</f>
        <v>145.19999999999999</v>
      </c>
      <c r="H10" s="42">
        <f>IF($C10&lt;&gt;"",INDEX([1]Лист1!F$3:F$999,MATCH($C10,[1]Лист1!$B$3:$B$999,0))/100*$E10,"")</f>
        <v>4.8600000000000003</v>
      </c>
      <c r="I10" s="42">
        <f>IF($C10&lt;&gt;"",INDEX([1]Лист1!G$3:G$999,MATCH($C10,[1]Лист1!$B$3:$B$999,0))/100*$E10,"")</f>
        <v>0.6</v>
      </c>
      <c r="J10" s="42">
        <f>IF($C10&lt;&gt;"",INDEX([1]Лист1!H$3:H$999,MATCH($C10,[1]Лист1!$B$3:$B$999,0))/100*$E10,"")</f>
        <v>29.28</v>
      </c>
    </row>
    <row r="11" spans="1:10" ht="15" customHeight="1" x14ac:dyDescent="0.25">
      <c r="A11" s="5"/>
      <c r="B11" s="39" t="str">
        <f>IF($C11&lt;&gt;"",INDEX([1]Лист1!A$3:A$999,MATCH($C11,[1]Лист1!$B$3:$B$999,0)),"")</f>
        <v>хлеб черн.</v>
      </c>
      <c r="C11" s="35">
        <v>5</v>
      </c>
      <c r="D11" s="50" t="str">
        <f>IF($C11&lt;&gt;"",INDEX([1]Лист1!C$3:C$999,MATCH($C11,[1]Лист1!$B$3:$B$999,0)),"")</f>
        <v>Хлеб ржаной</v>
      </c>
      <c r="E11" s="35">
        <v>60</v>
      </c>
      <c r="F11" s="34">
        <v>2.94</v>
      </c>
      <c r="G11" s="42">
        <f>IF($C11&lt;&gt;"",INDEX([1]Лист1!E$3:E$999,MATCH($C11,[1]Лист1!$B$3:$B$999,0))/100*$E11,"")</f>
        <v>155.39999999999998</v>
      </c>
      <c r="H11" s="42">
        <f>IF($C11&lt;&gt;"",INDEX([1]Лист1!F$3:F$999,MATCH($C11,[1]Лист1!$B$3:$B$999,0))/100*$E11,"")</f>
        <v>5.1000000000000005</v>
      </c>
      <c r="I11" s="42">
        <f>IF($C11&lt;&gt;"",INDEX([1]Лист1!G$3:G$999,MATCH($C11,[1]Лист1!$B$3:$B$999,0))/100*$E11,"")</f>
        <v>1.98</v>
      </c>
      <c r="J11" s="42">
        <f>IF($C11&lt;&gt;"",INDEX([1]Лист1!H$3:H$999,MATCH($C11,[1]Лист1!$B$3:$B$999,0))/100*$E11,"")</f>
        <v>25.5</v>
      </c>
    </row>
    <row r="12" spans="1:10" x14ac:dyDescent="0.25">
      <c r="A12" s="38"/>
      <c r="B12" s="39" t="str">
        <f>IF($C12&lt;&gt;"",INDEX([1]Лист1!A$3:A$999,MATCH($C12,[1]Лист1!$B$3:$B$999,0)),"")</f>
        <v/>
      </c>
      <c r="C12" s="35"/>
      <c r="D12" s="36" t="str">
        <f>IF($C12&lt;&gt;"",INDEX([1]Лист1!C$3:C$999,MATCH($C12,[1]Лист1!$B$3:$B$999,0)),"")</f>
        <v/>
      </c>
      <c r="E12" s="35"/>
      <c r="F12" s="34"/>
      <c r="G12" s="42" t="str">
        <f>IF($C12&lt;&gt;"",INDEX([1]Лист1!E$3:E$999,MATCH($C12,[1]Лист1!$B$3:$B$999,0))/100*$E12,"")</f>
        <v/>
      </c>
      <c r="H12" s="42" t="str">
        <f>IF($C12&lt;&gt;"",INDEX([1]Лист1!F$3:F$999,MATCH($C12,[1]Лист1!$B$3:$B$999,0))/100*$E12,"")</f>
        <v/>
      </c>
      <c r="I12" s="42" t="str">
        <f>IF($C12&lt;&gt;"",INDEX([1]Лист1!G$3:G$999,MATCH($C12,[1]Лист1!$B$3:$B$999,0))/100*$E12,"")</f>
        <v/>
      </c>
      <c r="J12" s="42" t="str">
        <f>IF($C12&lt;&gt;"",INDEX([1]Лист1!H$3:H$999,MATCH($C12,[1]Лист1!$B$3:$B$999,0))/100*$E12,"")</f>
        <v/>
      </c>
    </row>
    <row r="13" spans="1:10" x14ac:dyDescent="0.25">
      <c r="A13" s="38"/>
      <c r="B13" s="39" t="str">
        <f>IF($C13&lt;&gt;"",INDEX([1]Лист1!A$3:A$999,MATCH($C13,[1]Лист1!$B$3:$B$999,0)),"")</f>
        <v/>
      </c>
      <c r="C13" s="33"/>
      <c r="D13" s="36" t="str">
        <f>IF($C13&lt;&gt;"",INDEX([1]Лист1!C$3:C$999,MATCH($C13,[1]Лист1!$B$3:$B$999,0)),"")</f>
        <v/>
      </c>
      <c r="E13" s="33"/>
      <c r="F13" s="37"/>
      <c r="G13" s="42" t="str">
        <f>IF($C13&lt;&gt;"",INDEX([1]Лист1!E$3:E$999,MATCH($C13,[1]Лист1!$B$3:$B$999,0))/100*$E13,"")</f>
        <v/>
      </c>
      <c r="H13" s="41" t="str">
        <f>IF($C13&lt;&gt;"",INDEX([1]Лист1!F$3:F$999,MATCH($C13,[1]Лист1!$B$3:$B$999,0))/100*$E13,"")</f>
        <v/>
      </c>
      <c r="I13" s="41" t="str">
        <f>IF($C13&lt;&gt;"",INDEX([1]Лист1!G$3:G$999,MATCH($C13,[1]Лист1!$B$3:$B$999,0))/100*$E13,"")</f>
        <v/>
      </c>
      <c r="J13" s="41" t="str">
        <f>IF($C13&lt;&gt;"",INDEX([1]Лист1!H$3:H$999,MATCH($C13,[1]Лист1!$B$3:$B$999,0))/100*$E13,"")</f>
        <v/>
      </c>
    </row>
    <row r="14" spans="1:10" ht="15.75" thickBot="1" x14ac:dyDescent="0.3">
      <c r="A14" s="38"/>
      <c r="B14" s="39" t="str">
        <f>IF($C14&lt;&gt;"",INDEX([1]Лист1!A$3:A$999,MATCH($C14,[1]Лист1!$B$3:$B$999,0)),"")</f>
        <v/>
      </c>
      <c r="C14" s="35"/>
      <c r="D14" s="36" t="str">
        <f>IF($C14&lt;&gt;"",INDEX([1]Лист1!C$3:C$999,MATCH($C14,[1]Лист1!$B$3:$B$999,0)),"")</f>
        <v/>
      </c>
      <c r="E14" s="35"/>
      <c r="F14" s="34"/>
      <c r="G14" s="42" t="str">
        <f>IF($C14&lt;&gt;"",INDEX([1]Лист1!E$3:E$999,MATCH($C14,[1]Лист1!$B$3:$B$999,0))/100*$E14,"")</f>
        <v/>
      </c>
      <c r="H14" s="41" t="str">
        <f>IF($C14&lt;&gt;"",INDEX([1]Лист1!F$3:F$999,MATCH($C14,[1]Лист1!$B$3:$B$999,0))/100*$E14,"")</f>
        <v/>
      </c>
      <c r="I14" s="41" t="str">
        <f>IF($C14&lt;&gt;"",INDEX([1]Лист1!G$3:G$999,MATCH($C14,[1]Лист1!$B$3:$B$999,0))/100*$E14,"")</f>
        <v/>
      </c>
      <c r="J14" s="41" t="str">
        <f>IF($C14&lt;&gt;"",INDEX([1]Лист1!H$3:H$999,MATCH($C14,[1]Лист1!$B$3:$B$999,0))/100*$E14,"")</f>
        <v/>
      </c>
    </row>
    <row r="15" spans="1:10" x14ac:dyDescent="0.25">
      <c r="A15" s="46" t="s">
        <v>11</v>
      </c>
      <c r="B15" s="9" t="s">
        <v>18</v>
      </c>
      <c r="C15" s="4"/>
      <c r="D15" s="28"/>
      <c r="E15" s="10"/>
      <c r="F15" s="20"/>
      <c r="G15" s="10"/>
      <c r="H15" s="10"/>
      <c r="I15" s="10"/>
      <c r="J15" s="11"/>
    </row>
    <row r="16" spans="1:10" x14ac:dyDescent="0.25">
      <c r="A16" s="47"/>
      <c r="B16" s="2"/>
      <c r="C16" s="2"/>
      <c r="D16" s="29"/>
      <c r="E16" s="12"/>
      <c r="F16" s="21"/>
      <c r="G16" s="12"/>
      <c r="H16" s="12"/>
      <c r="I16" s="12"/>
      <c r="J16" s="13"/>
    </row>
    <row r="17" spans="1:10" ht="15.75" thickBot="1" x14ac:dyDescent="0.3">
      <c r="A17" s="48"/>
      <c r="B17" s="7"/>
      <c r="C17" s="7"/>
      <c r="D17" s="30"/>
      <c r="E17" s="14"/>
      <c r="F17" s="22"/>
      <c r="G17" s="14"/>
      <c r="H17" s="14"/>
      <c r="I17" s="14"/>
      <c r="J17" s="15"/>
    </row>
    <row r="18" spans="1:10" x14ac:dyDescent="0.25">
      <c r="A18" s="5" t="s">
        <v>12</v>
      </c>
      <c r="B18" s="8" t="s">
        <v>13</v>
      </c>
      <c r="C18" s="3"/>
      <c r="D18" s="31"/>
      <c r="E18" s="16"/>
      <c r="F18" s="23"/>
      <c r="G18" s="16"/>
      <c r="H18" s="16"/>
      <c r="I18" s="16"/>
      <c r="J18" s="17"/>
    </row>
    <row r="19" spans="1:10" x14ac:dyDescent="0.25">
      <c r="A19" s="5"/>
      <c r="B19" s="1" t="s">
        <v>14</v>
      </c>
      <c r="C19" s="2"/>
      <c r="D19" s="29"/>
      <c r="E19" s="12"/>
      <c r="F19" s="21"/>
      <c r="G19" s="12"/>
      <c r="H19" s="12"/>
      <c r="I19" s="12"/>
      <c r="J19" s="13"/>
    </row>
    <row r="20" spans="1:10" x14ac:dyDescent="0.25">
      <c r="A20" s="5"/>
      <c r="B20" s="1" t="s">
        <v>15</v>
      </c>
      <c r="C20" s="2"/>
      <c r="D20" s="29"/>
      <c r="E20" s="12"/>
      <c r="F20" s="21"/>
      <c r="G20" s="12"/>
      <c r="H20" s="12"/>
      <c r="I20" s="12"/>
      <c r="J20" s="13"/>
    </row>
    <row r="21" spans="1:10" x14ac:dyDescent="0.25">
      <c r="A21" s="5"/>
      <c r="B21" s="1" t="s">
        <v>16</v>
      </c>
      <c r="C21" s="2"/>
      <c r="D21" s="29"/>
      <c r="E21" s="12"/>
      <c r="F21" s="21"/>
      <c r="G21" s="12"/>
      <c r="H21" s="12"/>
      <c r="I21" s="12"/>
      <c r="J21" s="13"/>
    </row>
    <row r="22" spans="1:10" x14ac:dyDescent="0.25">
      <c r="A22" s="5"/>
      <c r="B22" s="1" t="s">
        <v>17</v>
      </c>
      <c r="C22" s="2"/>
      <c r="D22" s="29"/>
      <c r="E22" s="12"/>
      <c r="F22" s="21"/>
      <c r="G22" s="12"/>
      <c r="H22" s="12"/>
      <c r="I22" s="12"/>
      <c r="J22" s="13"/>
    </row>
    <row r="23" spans="1:10" x14ac:dyDescent="0.25">
      <c r="A23" s="5"/>
      <c r="B23" s="1" t="s">
        <v>21</v>
      </c>
      <c r="C23" s="2"/>
      <c r="D23" s="29"/>
      <c r="E23" s="12"/>
      <c r="F23" s="21"/>
      <c r="G23" s="12"/>
      <c r="H23" s="12"/>
      <c r="I23" s="12"/>
      <c r="J23" s="13"/>
    </row>
    <row r="24" spans="1:10" x14ac:dyDescent="0.25">
      <c r="A24" s="5"/>
      <c r="B24" s="1" t="s">
        <v>19</v>
      </c>
      <c r="C24" s="2"/>
      <c r="D24" s="29"/>
      <c r="E24" s="12"/>
      <c r="F24" s="21"/>
      <c r="G24" s="12"/>
      <c r="H24" s="12"/>
      <c r="I24" s="12"/>
      <c r="J24" s="13"/>
    </row>
    <row r="25" spans="1:10" x14ac:dyDescent="0.25">
      <c r="A25" s="5"/>
      <c r="B25" s="24"/>
      <c r="C25" s="24"/>
      <c r="D25" s="32"/>
      <c r="E25" s="25"/>
      <c r="F25" s="26"/>
      <c r="G25" s="25"/>
      <c r="H25" s="25"/>
      <c r="I25" s="25"/>
      <c r="J25" s="27"/>
    </row>
    <row r="26" spans="1:10" ht="15.75" thickBot="1" x14ac:dyDescent="0.3">
      <c r="A26" s="6"/>
      <c r="B26" s="7"/>
      <c r="C26" s="7"/>
      <c r="D26" s="30"/>
      <c r="E26" s="14"/>
      <c r="F26" s="22"/>
      <c r="G26" s="14"/>
      <c r="H26" s="14"/>
      <c r="I26" s="14"/>
      <c r="J2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Informatika</cp:lastModifiedBy>
  <cp:lastPrinted>2021-05-18T10:32:40Z</cp:lastPrinted>
  <dcterms:created xsi:type="dcterms:W3CDTF">2015-06-05T18:19:34Z</dcterms:created>
  <dcterms:modified xsi:type="dcterms:W3CDTF">2024-10-11T09:40:45Z</dcterms:modified>
</cp:coreProperties>
</file>