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<sst xmlns="http://schemas.openxmlformats.org/spreadsheetml/2006/main" count="28" uniqueCount="28">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</sst>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45580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12.5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6</v>
      </c>
      <c r="D7" s="36" t="str">
        <f>IF($C7&lt;&gt;"",INDEX([1]Лист1!C$3:C$999,MATCH($C7,[1]Лист1!$B$3:$B$999,0)),"")</f>
        <v>Кура отварная</v>
      </c>
      <c r="E7" s="33">
        <v>100</v>
      </c>
      <c r="F7" s="34">
        <v>46.47</v>
      </c>
      <c r="G7" s="42">
        <f>IF($C7&lt;&gt;"",INDEX([1]Лист1!E$3:E$999,MATCH($C7,[1]Лист1!$B$3:$B$999,0))/100*$E7,"")</f>
        <v>177</v>
      </c>
      <c r="H7" s="42">
        <f>IF($C7&lt;&gt;"",INDEX([1]Лист1!F$3:F$999,MATCH($C7,[1]Лист1!$B$3:$B$999,0))/100*$E7,"")</f>
        <v>27.3</v>
      </c>
      <c r="I7" s="42">
        <f>IF($C7&lt;&gt;"",INDEX([1]Лист1!G$3:G$999,MATCH($C7,[1]Лист1!$B$3:$B$999,0))/100*$E7,"")</f>
        <v>6.7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закуска</v>
      </c>
      <c r="C8" s="33">
        <v>40</v>
      </c>
      <c r="D8" s="36" t="str">
        <f>IF($C8&lt;&gt;"",INDEX([1]Лист1!C$3:C$999,MATCH($C8,[1]Лист1!$B$3:$B$999,0)),"")</f>
        <v>Яйцо вареное</v>
      </c>
      <c r="E8" s="33">
        <v>60</v>
      </c>
      <c r="F8" s="34">
        <v>14.54</v>
      </c>
      <c r="G8" s="42">
        <f>IF($C8&lt;&gt;"",INDEX([1]Лист1!E$3:E$999,MATCH($C8,[1]Лист1!$B$3:$B$999,0))/100*$E8,"")</f>
        <v>92.4</v>
      </c>
      <c r="H8" s="42">
        <f>IF($C8&lt;&gt;"",INDEX([1]Лист1!F$3:F$999,MATCH($C8,[1]Лист1!$B$3:$B$999,0))/100*$E8,"")</f>
        <v>7.5</v>
      </c>
      <c r="I8" s="42">
        <f>IF($C8&lt;&gt;"",INDEX([1]Лист1!G$3:G$999,MATCH($C8,[1]Лист1!$B$3:$B$999,0))/100*$E8,"")</f>
        <v>6.3599999999999994</v>
      </c>
      <c r="J8" s="42">
        <f>IF($C8&lt;&gt;"",INDEX([1]Лист1!H$3:H$999,MATCH($C8,[1]Лист1!$B$3:$B$999,0))/100*$E8,"")</f>
        <v>0.67200000000000015</v>
      </c>
    </row>
    <row r="9" spans="1:10" x14ac:dyDescent="0.25">
      <c r="A9" s="5"/>
      <c r="B9" s="39" t="str">
        <f>IF($C9&lt;&gt;"",INDEX([1]Лист1!A$3:A$999,MATCH($C9,[1]Лист1!$B$3:$B$999,0)),"")</f>
        <v>закуска</v>
      </c>
      <c r="C9" s="33">
        <v>41</v>
      </c>
      <c r="D9" s="36" t="str">
        <f>IF($C9&lt;&gt;"",INDEX([1]Лист1!C$3:C$999,MATCH($C9,[1]Лист1!$B$3:$B$999,0)),"")</f>
        <v>Зеленый горошек</v>
      </c>
      <c r="E9" s="33">
        <v>60</v>
      </c>
      <c r="F9" s="34">
        <v>10</v>
      </c>
      <c r="G9" s="42">
        <f>IF($C9&lt;&gt;"",INDEX([1]Лист1!E$3:E$999,MATCH($C9,[1]Лист1!$B$3:$B$999,0))/100*$E9,"")</f>
        <v>46.2</v>
      </c>
      <c r="H9" s="42">
        <f>IF($C9&lt;&gt;"",INDEX([1]Лист1!F$3:F$999,MATCH($C9,[1]Лист1!$B$3:$B$999,0))/100*$E9,"")</f>
        <v>3.1259999999999999</v>
      </c>
      <c r="I9" s="42">
        <f>IF($C9&lt;&gt;"",INDEX([1]Лист1!G$3:G$999,MATCH($C9,[1]Лист1!$B$3:$B$999,0))/100*$E9,"")</f>
        <v>0.24</v>
      </c>
      <c r="J9" s="42">
        <f>IF($C9&lt;&gt;"",INDEX([1]Лист1!H$3:H$999,MATCH($C9,[1]Лист1!$B$3:$B$999,0))/100*$E9,"")</f>
        <v>8.4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сладкое</v>
      </c>
      <c r="C12" s="35">
        <v>43</v>
      </c>
      <c r="D12" s="36" t="str">
        <f>IF($C12&lt;&gt;"",INDEX([1]Лист1!C$3:C$999,MATCH($C12,[1]Лист1!$B$3:$B$999,0)),"")</f>
        <v>Шоколад</v>
      </c>
      <c r="E12" s="35">
        <v>15</v>
      </c>
      <c r="F12" s="34">
        <v>21</v>
      </c>
      <c r="G12" s="42">
        <f>IF($C12&lt;&gt;"",INDEX([1]Лист1!E$3:E$999,MATCH($C12,[1]Лист1!$B$3:$B$999,0))/100*$E12,"")</f>
        <v>82.5</v>
      </c>
      <c r="H12" s="42">
        <f>IF($C12&lt;&gt;"",INDEX([1]Лист1!F$3:F$999,MATCH($C12,[1]Лист1!$B$3:$B$999,0))/100*$E12,"")</f>
        <v>1.05</v>
      </c>
      <c r="I12" s="42">
        <f>IF($C12&lt;&gt;"",INDEX([1]Лист1!G$3:G$999,MATCH($C12,[1]Лист1!$B$3:$B$999,0))/100*$E12,"")</f>
        <v>5.3550000000000004</v>
      </c>
      <c r="J12" s="42">
        <f>IF($C12&lt;&gt;"",INDEX([1]Лист1!H$3:H$999,MATCH($C12,[1]Лист1!$B$3:$B$999,0))/100*$E12,"")</f>
        <v>8.16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2024-10-11T09:38:44Z</dcterms:modified>
</cp:coreProperties>
</file>