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<sst xmlns="http://schemas.openxmlformats.org/spreadsheetml/2006/main" count="28" uniqueCount="28">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</sst>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36</v>
      </c>
      <c r="D7" s="36" t="str">
        <f>IF($C7&lt;&gt;"",INDEX([1]Лист1!C$3:C$999,MATCH($C7,[1]Лист1!$B$3:$B$999,0)),"")</f>
        <v>Сосиска отварная</v>
      </c>
      <c r="E7" s="33">
        <v>70</v>
      </c>
      <c r="F7" s="34">
        <v>33.25</v>
      </c>
      <c r="G7" s="42">
        <f>IF($C7&lt;&gt;"",INDEX([1]Лист1!E$3:E$999,MATCH($C7,[1]Лист1!$B$3:$B$999,0))/100*$E7,"")</f>
        <v>172.2</v>
      </c>
      <c r="H7" s="42">
        <f>IF($C7&lt;&gt;"",INDEX([1]Лист1!F$3:F$999,MATCH($C7,[1]Лист1!$B$3:$B$999,0))/100*$E7,"")</f>
        <v>8.4</v>
      </c>
      <c r="I7" s="42">
        <f>IF($C7&lt;&gt;"",INDEX([1]Лист1!G$3:G$999,MATCH($C7,[1]Лист1!$B$3:$B$999,0))/100*$E7,"")</f>
        <v>15.4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кисломол.</v>
      </c>
      <c r="C9" s="33">
        <v>24</v>
      </c>
      <c r="D9" s="36" t="str">
        <f>IF($C9&lt;&gt;"",INDEX([1]Лист1!C$3:C$999,MATCH($C9,[1]Лист1!$B$3:$B$999,0)),"")</f>
        <v>Йогурт</v>
      </c>
      <c r="E9" s="33">
        <v>115</v>
      </c>
      <c r="F9" s="34">
        <v>34</v>
      </c>
      <c r="G9" s="42">
        <f>IF($C9&lt;&gt;"",INDEX([1]Лист1!E$3:E$999,MATCH($C9,[1]Лист1!$B$3:$B$999,0))/100*$E9,"")</f>
        <v>100.05</v>
      </c>
      <c r="H9" s="42">
        <f>IF($C9&lt;&gt;"",INDEX([1]Лист1!F$3:F$999,MATCH($C9,[1]Лист1!$B$3:$B$999,0))/100*$E9,"")</f>
        <v>5.75</v>
      </c>
      <c r="I9" s="42">
        <f>IF($C9&lt;&gt;"",INDEX([1]Лист1!G$3:G$999,MATCH($C9,[1]Лист1!$B$3:$B$999,0))/100*$E9,"")</f>
        <v>3.4499999999999997</v>
      </c>
      <c r="J9" s="42">
        <f>IF($C9&lt;&gt;"",INDEX([1]Лист1!H$3:H$999,MATCH($C9,[1]Лист1!$B$3:$B$999,0))/100*$E9,"")</f>
        <v>9.2000000000000011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230</v>
      </c>
      <c r="F12" s="34">
        <v>33.46</v>
      </c>
      <c r="G12" s="42">
        <f>IF($C12&lt;&gt;"",INDEX([1]Лист1!E$3:E$999,MATCH($C12,[1]Лист1!$B$3:$B$999,0))/100*$E12,"")</f>
        <v>108.1</v>
      </c>
      <c r="H12" s="42">
        <f>IF($C12&lt;&gt;"",INDEX([1]Лист1!F$3:F$999,MATCH($C12,[1]Лист1!$B$3:$B$999,0))/100*$E12,"")</f>
        <v>0.92</v>
      </c>
      <c r="I12" s="42">
        <f>IF($C12&lt;&gt;"",INDEX([1]Лист1!G$3:G$999,MATCH($C12,[1]Лист1!$B$3:$B$999,0))/100*$E12,"")</f>
        <v>0.92</v>
      </c>
      <c r="J12" s="42">
        <f>IF($C12&lt;&gt;"",INDEX([1]Лист1!H$3:H$999,MATCH($C12,[1]Лист1!$B$3:$B$999,0))/100*$E12,"")</f>
        <v>22.54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2024-10-11T09:49:19Z</dcterms:modified>
</cp:coreProperties>
</file>