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<sst xmlns="http://schemas.openxmlformats.org/spreadsheetml/2006/main" count="28" uniqueCount="28">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</sst>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54</v>
      </c>
      <c r="D4" s="36" t="str">
        <f>IF($C4&lt;&gt;"",INDEX([1]Лист1!C$3:C$999,MATCH($C4,[1]Лист1!$B$3:$B$999,0)),"")</f>
        <v>Каша пшенная молочная с маслом</v>
      </c>
      <c r="E4" s="40">
        <v>210</v>
      </c>
      <c r="F4" s="41">
        <v>20.47</v>
      </c>
      <c r="G4" s="42">
        <f>IF($C4&lt;&gt;"",INDEX([1]Лист1!E$3:E$999,MATCH($C4,[1]Лист1!$B$3:$B$999,0))/100*$E4,"")</f>
        <v>210</v>
      </c>
      <c r="H4" s="42">
        <f>IF($C4&lt;&gt;"",INDEX([1]Лист1!F$3:F$999,MATCH($C4,[1]Лист1!$B$3:$B$999,0))/100*$E4,"")</f>
        <v>8.4</v>
      </c>
      <c r="I4" s="42">
        <f>IF($C4&lt;&gt;"",INDEX([1]Лист1!G$3:G$999,MATCH($C4,[1]Лист1!$B$3:$B$999,0))/100*$E4,"")</f>
        <v>9.4499999999999993</v>
      </c>
      <c r="J4" s="42">
        <f>IF($C4&lt;&gt;"",INDEX([1]Лист1!H$3:H$999,MATCH($C4,[1]Лист1!$B$3:$B$999,0))/100*$E4,"")</f>
        <v>37.799999999999997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4">
        <v>34</v>
      </c>
      <c r="G7" s="42">
        <f>IF($C7&lt;&gt;"",INDEX([1]Лист1!E$3:E$999,MATCH($C7,[1]Лист1!$B$3:$B$999,0))/100*$E7,"")</f>
        <v>100.05</v>
      </c>
      <c r="H7" s="42">
        <f>IF($C7&lt;&gt;"",INDEX([1]Лист1!F$3:F$999,MATCH($C7,[1]Лист1!$B$3:$B$999,0))/100*$E7,"")</f>
        <v>5.75</v>
      </c>
      <c r="I7" s="42">
        <f>IF($C7&lt;&gt;"",INDEX([1]Лист1!G$3:G$999,MATCH($C7,[1]Лист1!$B$3:$B$999,0))/100*$E7,"")</f>
        <v>3.4499999999999997</v>
      </c>
      <c r="J7" s="42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гор.напиток</v>
      </c>
      <c r="C8" s="33">
        <v>16</v>
      </c>
      <c r="D8" s="36" t="str">
        <f>IF($C8&lt;&gt;"",INDEX([1]Лист1!C$3:C$999,MATCH($C8,[1]Лист1!$B$3:$B$999,0)),"")</f>
        <v>Какао на сгущеном молоке</v>
      </c>
      <c r="E8" s="33">
        <v>200</v>
      </c>
      <c r="F8" s="34">
        <v>18.2</v>
      </c>
      <c r="G8" s="42">
        <f>IF($C8&lt;&gt;"",INDEX([1]Лист1!E$3:E$999,MATCH($C8,[1]Лист1!$B$3:$B$999,0))/100*$E8,"")</f>
        <v>158</v>
      </c>
      <c r="H8" s="42">
        <f>IF($C8&lt;&gt;"",INDEX([1]Лист1!F$3:F$999,MATCH($C8,[1]Лист1!$B$3:$B$999,0))/100*$E8,"")</f>
        <v>5.4</v>
      </c>
      <c r="I8" s="42">
        <f>IF($C8&lt;&gt;"",INDEX([1]Лист1!G$3:G$999,MATCH($C8,[1]Лист1!$B$3:$B$999,0))/100*$E8,"")</f>
        <v>4.4000000000000004</v>
      </c>
      <c r="J8" s="42">
        <f>IF($C8&lt;&gt;"",INDEX([1]Лист1!H$3:H$999,MATCH($C8,[1]Лист1!$B$3:$B$999,0))/100*$E8,"")</f>
        <v>23.6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30</v>
      </c>
      <c r="F9" s="34">
        <v>1.5</v>
      </c>
      <c r="G9" s="42">
        <f>IF($C9&lt;&gt;"",INDEX([1]Лист1!E$3:E$999,MATCH($C9,[1]Лист1!$B$3:$B$999,0))/100*$E9,"")</f>
        <v>72.599999999999994</v>
      </c>
      <c r="H9" s="42">
        <f>IF($C9&lt;&gt;"",INDEX([1]Лист1!F$3:F$999,MATCH($C9,[1]Лист1!$B$3:$B$999,0))/100*$E9,"")</f>
        <v>2.4300000000000002</v>
      </c>
      <c r="I9" s="42">
        <f>IF($C9&lt;&gt;"",INDEX([1]Лист1!G$3:G$999,MATCH($C9,[1]Лист1!$B$3:$B$999,0))/100*$E9,"")</f>
        <v>0.3</v>
      </c>
      <c r="J9" s="42">
        <f>IF($C9&lt;&gt;"",INDEX([1]Лист1!H$3:H$999,MATCH($C9,[1]Лист1!$B$3:$B$999,0))/100*$E9,"")</f>
        <v>14.64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30</v>
      </c>
      <c r="F10" s="34">
        <v>1.47</v>
      </c>
      <c r="G10" s="42">
        <f>IF($C10&lt;&gt;"",INDEX([1]Лист1!E$3:E$999,MATCH($C10,[1]Лист1!$B$3:$B$999,0))/100*$E10,"")</f>
        <v>77.699999999999989</v>
      </c>
      <c r="H10" s="42">
        <f>IF($C10&lt;&gt;"",INDEX([1]Лист1!F$3:F$999,MATCH($C10,[1]Лист1!$B$3:$B$999,0))/100*$E10,"")</f>
        <v>2.5500000000000003</v>
      </c>
      <c r="I10" s="42">
        <f>IF($C10&lt;&gt;"",INDEX([1]Лист1!G$3:G$999,MATCH($C10,[1]Лист1!$B$3:$B$999,0))/100*$E10,"")</f>
        <v>0.99</v>
      </c>
      <c r="J10" s="42">
        <f>IF($C10&lt;&gt;"",INDEX([1]Лист1!H$3:H$999,MATCH($C10,[1]Лист1!$B$3:$B$999,0))/100*$E10,"")</f>
        <v>12.75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сладкое</v>
      </c>
      <c r="C11" s="35">
        <v>43</v>
      </c>
      <c r="D11" s="50" t="str">
        <f>IF($C11&lt;&gt;"",INDEX([1]Лист1!C$3:C$999,MATCH($C11,[1]Лист1!$B$3:$B$999,0)),"")</f>
        <v>Шоколад</v>
      </c>
      <c r="E11" s="35">
        <v>35</v>
      </c>
      <c r="F11" s="34">
        <v>54</v>
      </c>
      <c r="G11" s="42">
        <f>IF($C11&lt;&gt;"",INDEX([1]Лист1!E$3:E$999,MATCH($C11,[1]Лист1!$B$3:$B$999,0))/100*$E11,"")</f>
        <v>192.5</v>
      </c>
      <c r="H11" s="42">
        <f>IF($C11&lt;&gt;"",INDEX([1]Лист1!F$3:F$999,MATCH($C11,[1]Лист1!$B$3:$B$999,0))/100*$E11,"")</f>
        <v>2.4500000000000002</v>
      </c>
      <c r="I11" s="42">
        <f>IF($C11&lt;&gt;"",INDEX([1]Лист1!G$3:G$999,MATCH($C11,[1]Лист1!$B$3:$B$999,0))/100*$E11,"")</f>
        <v>12.495000000000001</v>
      </c>
      <c r="J11" s="42">
        <f>IF($C11&lt;&gt;"",INDEX([1]Лист1!H$3:H$999,MATCH($C11,[1]Лист1!$B$3:$B$999,0))/100*$E11,"")</f>
        <v>19.040000000000003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2024-10-18T10:19:06Z</dcterms:modified>
</cp:coreProperties>
</file>