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<sst xmlns="http://schemas.openxmlformats.org/spreadsheetml/2006/main" count="28" uniqueCount="28">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</sst>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45590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4">
        <v>46.71</v>
      </c>
      <c r="G7" s="42">
        <f>IF($C7&lt;&gt;"",INDEX([1]Лист1!E$3:E$999,MATCH($C7,[1]Лист1!$B$3:$B$999,0))/100*$E7,"")</f>
        <v>177</v>
      </c>
      <c r="H7" s="42">
        <f>IF($C7&lt;&gt;"",INDEX([1]Лист1!F$3:F$999,MATCH($C7,[1]Лист1!$B$3:$B$999,0))/100*$E7,"")</f>
        <v>27.3</v>
      </c>
      <c r="I7" s="42">
        <f>IF($C7&lt;&gt;"",INDEX([1]Лист1!G$3:G$999,MATCH($C7,[1]Лист1!$B$3:$B$999,0))/100*$E7,"")</f>
        <v>6.7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3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гор.напиток</v>
      </c>
      <c r="C11" s="35">
        <v>13</v>
      </c>
      <c r="D11" s="50" t="str">
        <f>IF($C11&lt;&gt;"",INDEX([1]Лист1!C$3:C$999,MATCH($C11,[1]Лист1!$B$3:$B$999,0)),"")</f>
        <v>Чай с сахаром</v>
      </c>
      <c r="E11" s="35">
        <v>210</v>
      </c>
      <c r="F11" s="34">
        <v>1.87</v>
      </c>
      <c r="G11" s="42">
        <f>IF($C11&lt;&gt;"",INDEX([1]Лист1!E$3:E$999,MATCH($C11,[1]Лист1!$B$3:$B$999,0))/100*$E11,"")</f>
        <v>147</v>
      </c>
      <c r="H11" s="42">
        <f>IF($C11&lt;&gt;"",INDEX([1]Лист1!F$3:F$999,MATCH($C11,[1]Лист1!$B$3:$B$999,0))/100*$E11,"")</f>
        <v>0</v>
      </c>
      <c r="I11" s="42">
        <f>IF($C11&lt;&gt;"",INDEX([1]Лист1!G$3:G$999,MATCH($C11,[1]Лист1!$B$3:$B$999,0))/100*$E11,"")</f>
        <v>0</v>
      </c>
      <c r="J11" s="42">
        <f>IF($C11&lt;&gt;"",INDEX([1]Лист1!H$3:H$999,MATCH($C11,[1]Лист1!$B$3:$B$999,0))/100*$E11,"")</f>
        <v>0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42</v>
      </c>
      <c r="D12" s="36" t="str">
        <f>IF($C12&lt;&gt;"",INDEX([1]Лист1!C$3:C$999,MATCH($C12,[1]Лист1!$B$3:$B$999,0)),"")</f>
        <v>Апельсин</v>
      </c>
      <c r="E12" s="35">
        <v>260</v>
      </c>
      <c r="F12" s="34">
        <v>52.65</v>
      </c>
      <c r="G12" s="42">
        <f>IF($C12&lt;&gt;"",INDEX([1]Лист1!E$3:E$999,MATCH($C12,[1]Лист1!$B$3:$B$999,0))/100*$E12,"")</f>
        <v>122.19999999999999</v>
      </c>
      <c r="H12" s="42">
        <f>IF($C12&lt;&gt;"",INDEX([1]Лист1!F$3:F$999,MATCH($C12,[1]Лист1!$B$3:$B$999,0))/100*$E12,"")</f>
        <v>2.3400000000000003</v>
      </c>
      <c r="I12" s="42">
        <f>IF($C12&lt;&gt;"",INDEX([1]Лист1!G$3:G$999,MATCH($C12,[1]Лист1!$B$3:$B$999,0))/100*$E12,"")</f>
        <v>0.26</v>
      </c>
      <c r="J12" s="42">
        <f>IF($C12&lt;&gt;"",INDEX([1]Лист1!H$3:H$999,MATCH($C12,[1]Лист1!$B$3:$B$999,0))/100*$E12,"")</f>
        <v>24.44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2024-10-18T10:23:43Z</dcterms:modified>
</cp:coreProperties>
</file>