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<sst xmlns="http://schemas.openxmlformats.org/spreadsheetml/2006/main" count="28" uniqueCount="28">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</sst>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45616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17.98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52</v>
      </c>
      <c r="D7" s="36" t="str">
        <f>IF($C7&lt;&gt;"",INDEX([1]Лист1!C$3:C$999,MATCH($C7,[1]Лист1!$B$3:$B$999,0)),"")</f>
        <v>Фрикадельки с томатным соусом</v>
      </c>
      <c r="E7" s="33">
        <v>130</v>
      </c>
      <c r="F7" s="34">
        <v>54.74</v>
      </c>
      <c r="G7" s="42">
        <f>IF($C7&lt;&gt;"",INDEX([1]Лист1!E$3:E$999,MATCH($C7,[1]Лист1!$B$3:$B$999,0))/100*$E7,"")</f>
        <v>232.70000000000002</v>
      </c>
      <c r="H7" s="42">
        <f>IF($C7&lt;&gt;"",INDEX([1]Лист1!F$3:F$999,MATCH($C7,[1]Лист1!$B$3:$B$999,0))/100*$E7,"")</f>
        <v>13.286000000000001</v>
      </c>
      <c r="I7" s="42">
        <f>IF($C7&lt;&gt;"",INDEX([1]Лист1!G$3:G$999,MATCH($C7,[1]Лист1!$B$3:$B$999,0))/100*$E7,"")</f>
        <v>13.78</v>
      </c>
      <c r="J7" s="42">
        <f>IF($C7&lt;&gt;"",INDEX([1]Лист1!H$3:H$999,MATCH($C7,[1]Лист1!$B$3:$B$999,0))/100*$E7,"")</f>
        <v>14.248000000000001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53</v>
      </c>
      <c r="D8" s="36" t="str">
        <f>IF($C8&lt;&gt;"",INDEX([1]Лист1!C$3:C$999,MATCH($C8,[1]Лист1!$B$3:$B$999,0)),"")</f>
        <v>Кисель из сока с сахаром</v>
      </c>
      <c r="E8" s="33">
        <v>200</v>
      </c>
      <c r="F8" s="34">
        <v>9.4499999999999993</v>
      </c>
      <c r="G8" s="42">
        <f>IF($C8&lt;&gt;"",INDEX([1]Лист1!E$3:E$999,MATCH($C8,[1]Лист1!$B$3:$B$999,0))/100*$E8,"")</f>
        <v>120</v>
      </c>
      <c r="H8" s="42">
        <f>IF($C8&lt;&gt;"",INDEX([1]Лист1!F$3:F$999,MATCH($C8,[1]Лист1!$B$3:$B$999,0))/100*$E8,"")</f>
        <v>0</v>
      </c>
      <c r="I8" s="42">
        <f>IF($C8&lt;&gt;"",INDEX([1]Лист1!G$3:G$999,MATCH($C8,[1]Лист1!$B$3:$B$999,0))/100*$E8,"")</f>
        <v>0</v>
      </c>
      <c r="J8" s="42">
        <f>IF($C8&lt;&gt;"",INDEX([1]Лист1!H$3:H$999,MATCH($C8,[1]Лист1!$B$3:$B$999,0))/100*$E8,"")</f>
        <v>32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3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фрукты</v>
      </c>
      <c r="C11" s="35">
        <v>42</v>
      </c>
      <c r="D11" s="50" t="str">
        <f>IF($C11&lt;&gt;"",INDEX([1]Лист1!C$3:C$999,MATCH($C11,[1]Лист1!$B$3:$B$999,0)),"")</f>
        <v>Апельсин</v>
      </c>
      <c r="E11" s="35">
        <v>164</v>
      </c>
      <c r="F11" s="34">
        <v>41.89</v>
      </c>
      <c r="G11" s="42">
        <f>IF($C11&lt;&gt;"",INDEX([1]Лист1!E$3:E$999,MATCH($C11,[1]Лист1!$B$3:$B$999,0))/100*$E11,"")</f>
        <v>77.08</v>
      </c>
      <c r="H11" s="42">
        <f>IF($C11&lt;&gt;"",INDEX([1]Лист1!F$3:F$999,MATCH($C11,[1]Лист1!$B$3:$B$999,0))/100*$E11,"")</f>
        <v>1.4760000000000002</v>
      </c>
      <c r="I11" s="42">
        <f>IF($C11&lt;&gt;"",INDEX([1]Лист1!G$3:G$999,MATCH($C11,[1]Лист1!$B$3:$B$999,0))/100*$E11,"")</f>
        <v>0.16400000000000001</v>
      </c>
      <c r="J11" s="42">
        <f>IF($C11&lt;&gt;"",INDEX([1]Лист1!H$3:H$999,MATCH($C11,[1]Лист1!$B$3:$B$999,0))/100*$E11,"")</f>
        <v>15.416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2024-11-15T06:52:24Z</dcterms:modified>
</cp:coreProperties>
</file>