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<sst xmlns="http://schemas.openxmlformats.org/spreadsheetml/2006/main" count="28" uniqueCount="28">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</sst>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61</v>
          </cell>
          <cell r="F64">
            <v>0.5</v>
          </cell>
          <cell r="G64">
            <v>1</v>
          </cell>
          <cell r="H64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45653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10</v>
      </c>
      <c r="D4" s="36" t="str">
        <f>IF($C4&lt;&gt;"",INDEX([1]Лист1!C$3:C$999,MATCH($C4,[1]Лист1!$B$3:$B$999,0)),"")</f>
        <v>Макароны отварные</v>
      </c>
      <c r="E4" s="40">
        <v>200</v>
      </c>
      <c r="F4" s="41">
        <v>9.8000000000000007</v>
      </c>
      <c r="G4" s="42">
        <f>IF($C4&lt;&gt;"",INDEX([1]Лист1!E$3:E$999,MATCH($C4,[1]Лист1!$B$3:$B$999,0))/100*$E4,"")</f>
        <v>224.00000000000003</v>
      </c>
      <c r="H4" s="42">
        <f>IF($C4&lt;&gt;"",INDEX([1]Лист1!F$3:F$999,MATCH($C4,[1]Лист1!$B$3:$B$999,0))/100*$E4,"")</f>
        <v>7.4000000000000012</v>
      </c>
      <c r="I4" s="42">
        <f>IF($C4&lt;&gt;"",INDEX([1]Лист1!G$3:G$999,MATCH($C4,[1]Лист1!$B$3:$B$999,0))/100*$E4,"")</f>
        <v>6</v>
      </c>
      <c r="J4" s="42">
        <f>IF($C4&lt;&gt;"",INDEX([1]Лист1!H$3:H$999,MATCH($C4,[1]Лист1!$B$3:$B$999,0))/100*$E4,"")</f>
        <v>35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11</v>
      </c>
      <c r="D7" s="36" t="str">
        <f>IF($C7&lt;&gt;"",INDEX([1]Лист1!C$3:C$999,MATCH($C7,[1]Лист1!$B$3:$B$999,0)),"")</f>
        <v>Тефтели мясные</v>
      </c>
      <c r="E7" s="33">
        <v>60</v>
      </c>
      <c r="F7" s="34">
        <v>44.47</v>
      </c>
      <c r="G7" s="42">
        <f>IF($C7&lt;&gt;"",INDEX([1]Лист1!E$3:E$999,MATCH($C7,[1]Лист1!$B$3:$B$999,0))/100*$E7,"")</f>
        <v>87</v>
      </c>
      <c r="H7" s="42">
        <f>IF($C7&lt;&gt;"",INDEX([1]Лист1!F$3:F$999,MATCH($C7,[1]Лист1!$B$3:$B$999,0))/100*$E7,"")</f>
        <v>5.04</v>
      </c>
      <c r="I7" s="42">
        <f>IF($C7&lt;&gt;"",INDEX([1]Лист1!G$3:G$999,MATCH($C7,[1]Лист1!$B$3:$B$999,0))/100*$E7,"")</f>
        <v>4.9800000000000004</v>
      </c>
      <c r="J7" s="42">
        <f>IF($C7&lt;&gt;"",INDEX([1]Лист1!H$3:H$999,MATCH($C7,[1]Лист1!$B$3:$B$999,0))/100*$E7,"")</f>
        <v>5.580000000000001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5.37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3</v>
      </c>
      <c r="D9" s="36" t="str">
        <f>IF($C9&lt;&gt;"",INDEX([1]Лист1!C$3:C$999,MATCH($C9,[1]Лист1!$B$3:$B$999,0)),"")</f>
        <v>Сок яблочный</v>
      </c>
      <c r="E9" s="33">
        <v>200</v>
      </c>
      <c r="F9" s="34">
        <v>34</v>
      </c>
      <c r="G9" s="42">
        <f>IF($C9&lt;&gt;"",INDEX([1]Лист1!E$3:E$999,MATCH($C9,[1]Лист1!$B$3:$B$999,0))/100*$E9,"")</f>
        <v>92</v>
      </c>
      <c r="H9" s="42">
        <f>IF($C9&lt;&gt;"",INDEX([1]Лист1!F$3:F$999,MATCH($C9,[1]Лист1!$B$3:$B$999,0))/100*$E9,"")</f>
        <v>1</v>
      </c>
      <c r="I9" s="42">
        <f>IF($C9&lt;&gt;"",INDEX([1]Лист1!G$3:G$999,MATCH($C9,[1]Лист1!$B$3:$B$999,0))/100*$E9,"")</f>
        <v>0.2</v>
      </c>
      <c r="J9" s="42">
        <f>IF($C9&lt;&gt;"",INDEX([1]Лист1!H$3:H$999,MATCH($C9,[1]Лист1!$B$3:$B$999,0))/100*$E9,"")</f>
        <v>20.2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2.94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3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5">
        <v>9</v>
      </c>
      <c r="D12" s="36" t="str">
        <f>IF($C12&lt;&gt;"",INDEX([1]Лист1!C$3:C$999,MATCH($C12,[1]Лист1!$B$3:$B$999,0)),"")</f>
        <v>Яблоко</v>
      </c>
      <c r="E12" s="35">
        <v>209.7</v>
      </c>
      <c r="F12" s="34">
        <v>30.42</v>
      </c>
      <c r="G12" s="42">
        <f>IF($C12&lt;&gt;"",INDEX([1]Лист1!E$3:E$999,MATCH($C12,[1]Лист1!$B$3:$B$999,0))/100*$E12,"")</f>
        <v>98.558999999999983</v>
      </c>
      <c r="H12" s="42">
        <f>IF($C12&lt;&gt;"",INDEX([1]Лист1!F$3:F$999,MATCH($C12,[1]Лист1!$B$3:$B$999,0))/100*$E12,"")</f>
        <v>0.83879999999999999</v>
      </c>
      <c r="I12" s="42">
        <f>IF($C12&lt;&gt;"",INDEX([1]Лист1!G$3:G$999,MATCH($C12,[1]Лист1!$B$3:$B$999,0))/100*$E12,"")</f>
        <v>0.83879999999999999</v>
      </c>
      <c r="J12" s="42">
        <f>IF($C12&lt;&gt;"",INDEX([1]Лист1!H$3:H$999,MATCH($C12,[1]Лист1!$B$3:$B$999,0))/100*$E12,"")</f>
        <v>20.550599999999999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2024-12-20T08:32:54Z</dcterms:modified>
</cp:coreProperties>
</file>