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<sst xmlns="http://schemas.openxmlformats.org/spreadsheetml/2006/main" count="28" uniqueCount="28">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</sst>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45680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11.5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64.25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40</v>
      </c>
      <c r="F8" s="34">
        <v>5.37</v>
      </c>
      <c r="G8" s="42">
        <f>IF($C8&lt;&gt;"",INDEX([1]Лист1!E$3:E$999,MATCH($C8,[1]Лист1!$B$3:$B$999,0))/100*$E8,"")</f>
        <v>35.6</v>
      </c>
      <c r="H8" s="42">
        <f>IF($C8&lt;&gt;"",INDEX([1]Лист1!F$3:F$999,MATCH($C8,[1]Лист1!$B$3:$B$999,0))/100*$E8,"")</f>
        <v>0.50800000000000001</v>
      </c>
      <c r="I8" s="42">
        <f>IF($C8&lt;&gt;"",INDEX([1]Лист1!G$3:G$999,MATCH($C8,[1]Лист1!$B$3:$B$999,0))/100*$E8,"")</f>
        <v>2.82</v>
      </c>
      <c r="J8" s="42">
        <f>IF($C8&lt;&gt;"",INDEX([1]Лист1!H$3:H$999,MATCH($C8,[1]Лист1!$B$3:$B$999,0))/100*$E8,"")</f>
        <v>2.2000000000000002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4">
        <v>1.98</v>
      </c>
      <c r="G9" s="42">
        <f>IF($C9&lt;&gt;"",INDEX([1]Лист1!E$3:E$999,MATCH($C9,[1]Лист1!$B$3:$B$999,0))/100*$E9,"")</f>
        <v>150.5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25</v>
      </c>
      <c r="D12" s="36" t="str">
        <f>IF($C12&lt;&gt;"",INDEX([1]Лист1!C$3:C$999,MATCH($C12,[1]Лист1!$B$3:$B$999,0)),"")</f>
        <v>Груша</v>
      </c>
      <c r="E12" s="35">
        <v>100</v>
      </c>
      <c r="F12" s="34">
        <v>33.5</v>
      </c>
      <c r="G12" s="42">
        <f>IF($C12&lt;&gt;"",INDEX([1]Лист1!E$3:E$999,MATCH($C12,[1]Лист1!$B$3:$B$999,0))/100*$E12,"")</f>
        <v>47</v>
      </c>
      <c r="H12" s="42">
        <f>IF($C12&lt;&gt;"",INDEX([1]Лист1!F$3:F$999,MATCH($C12,[1]Лист1!$B$3:$B$999,0))/100*$E12,"")</f>
        <v>0.4</v>
      </c>
      <c r="I12" s="42">
        <f>IF($C12&lt;&gt;"",INDEX([1]Лист1!G$3:G$999,MATCH($C12,[1]Лист1!$B$3:$B$999,0))/100*$E12,"")</f>
        <v>0.3</v>
      </c>
      <c r="J12" s="42">
        <f>IF($C12&lt;&gt;"",INDEX([1]Лист1!H$3:H$999,MATCH($C12,[1]Лист1!$B$3:$B$999,0))/100*$E12,"")</f>
        <v>10.3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2025-01-17T06:23:33Z</dcterms:modified>
</cp:coreProperties>
</file>